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814"/>
  </bookViews>
  <sheets>
    <sheet name="Table S2" sheetId="47" r:id="rId1"/>
  </sheets>
  <calcPr calcId="144525" concurrentCalc="0"/>
</workbook>
</file>

<file path=xl/sharedStrings.xml><?xml version="1.0" encoding="utf-8"?>
<sst xmlns="http://schemas.openxmlformats.org/spreadsheetml/2006/main" count="43" uniqueCount="34">
  <si>
    <r>
      <t xml:space="preserve">Table S2. </t>
    </r>
    <r>
      <rPr>
        <sz val="12"/>
        <color theme="1"/>
        <rFont val="Times New Roman"/>
        <charset val="134"/>
      </rPr>
      <t>The detailed information of simple sequence repeats (SSRs) identified in 14 species.</t>
    </r>
  </si>
  <si>
    <t>Species</t>
  </si>
  <si>
    <t>Taxon</t>
  </si>
  <si>
    <t>Total genes</t>
  </si>
  <si>
    <t>Total sequences (bp)</t>
  </si>
  <si>
    <t>SSR number</t>
  </si>
  <si>
    <t>SSR density (Num/Mb)</t>
  </si>
  <si>
    <t>Genes contained SSR</t>
  </si>
  <si>
    <r>
      <rPr>
        <sz val="12"/>
        <color theme="1"/>
        <rFont val="Times New Roman"/>
        <charset val="134"/>
      </rPr>
      <t xml:space="preserve">Percentage of </t>
    </r>
    <r>
      <rPr>
        <sz val="12"/>
        <color theme="1"/>
        <rFont val="Times New Roman"/>
        <charset val="134"/>
      </rPr>
      <t>g</t>
    </r>
    <r>
      <rPr>
        <sz val="12"/>
        <color theme="1"/>
        <rFont val="Times New Roman"/>
        <charset val="134"/>
      </rPr>
      <t>enes with SSR (%)</t>
    </r>
  </si>
  <si>
    <t>SSR with primer</t>
  </si>
  <si>
    <t>SSR without primer</t>
  </si>
  <si>
    <t>All perfect SSR</t>
  </si>
  <si>
    <t>Percentage of SSR with primer (%)</t>
  </si>
  <si>
    <t>Carica-papaya</t>
  </si>
  <si>
    <t>Dic</t>
  </si>
  <si>
    <t>Theobroma-cacao</t>
  </si>
  <si>
    <t>Citrus-sinensis</t>
  </si>
  <si>
    <t>Jatropha-curcas</t>
  </si>
  <si>
    <t>Salix-purpurea</t>
  </si>
  <si>
    <t>Populus-trichocarpa</t>
  </si>
  <si>
    <t>Prunus-persica</t>
  </si>
  <si>
    <t>Eucalyptus-grandis</t>
  </si>
  <si>
    <t>Vitis-vinifera</t>
  </si>
  <si>
    <t>Coffea-canephora</t>
  </si>
  <si>
    <t>Elaeis-guineensis</t>
  </si>
  <si>
    <t>Mon</t>
  </si>
  <si>
    <t>Amborella-trichopoda</t>
  </si>
  <si>
    <t>Bas</t>
  </si>
  <si>
    <t>Picea-abies</t>
  </si>
  <si>
    <t>Pin</t>
  </si>
  <si>
    <t>Selaginella-moellendorffii</t>
  </si>
  <si>
    <t>Lyc</t>
  </si>
  <si>
    <t>Average</t>
  </si>
  <si>
    <t>Total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</si>
</sst>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176" formatCode="#,##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#,##0_ "/>
    <numFmt numFmtId="178" formatCode="0.00_ "/>
  </numFmts>
  <fonts count="24">
    <font>
      <sz val="12"/>
      <color theme="1"/>
      <name val="DengXian"/>
      <charset val="134"/>
      <scheme val="minor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i/>
      <sz val="12"/>
      <color theme="1"/>
      <name val="Times New Roman"/>
      <charset val="134"/>
    </font>
    <font>
      <i/>
      <sz val="12"/>
      <color theme="1"/>
      <name val="Times New Roman"/>
      <charset val="134"/>
    </font>
    <font>
      <sz val="11"/>
      <color theme="0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sz val="11"/>
      <color rgb="FFFF0000"/>
      <name val="DengXian"/>
      <charset val="0"/>
      <scheme val="minor"/>
    </font>
    <font>
      <sz val="11"/>
      <color theme="1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i/>
      <sz val="11"/>
      <color rgb="FF7F7F7F"/>
      <name val="DengXian"/>
      <charset val="0"/>
      <scheme val="minor"/>
    </font>
    <font>
      <sz val="11"/>
      <color theme="1"/>
      <name val="DengXian"/>
      <charset val="134"/>
      <scheme val="minor"/>
    </font>
    <font>
      <b/>
      <sz val="11"/>
      <color rgb="FF3F3F3F"/>
      <name val="DengXian"/>
      <charset val="0"/>
      <scheme val="minor"/>
    </font>
    <font>
      <b/>
      <sz val="13"/>
      <color theme="3"/>
      <name val="DengXian"/>
      <charset val="134"/>
      <scheme val="minor"/>
    </font>
    <font>
      <sz val="11"/>
      <color rgb="FF3F3F76"/>
      <name val="DengXian"/>
      <charset val="0"/>
      <scheme val="minor"/>
    </font>
    <font>
      <sz val="11"/>
      <color rgb="FF9C0006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sz val="11"/>
      <color rgb="FF006100"/>
      <name val="DengXian"/>
      <charset val="0"/>
      <scheme val="minor"/>
    </font>
    <font>
      <b/>
      <sz val="11"/>
      <color theme="1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sz val="11"/>
      <color rgb="FFFA7D00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sz val="11"/>
      <color rgb="FF9C6500"/>
      <name val="DengXian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7">
    <xf numFmtId="0" fontId="0" fillId="0" borderId="0"/>
    <xf numFmtId="42" fontId="12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0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15" borderId="9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7" fillId="9" borderId="7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177" fontId="1" fillId="0" borderId="2" xfId="0" applyNumberFormat="1" applyFont="1" applyFill="1" applyBorder="1" applyAlignment="1">
      <alignment horizontal="left" vertical="center" wrapText="1"/>
    </xf>
    <xf numFmtId="178" fontId="1" fillId="0" borderId="2" xfId="0" applyNumberFormat="1" applyFont="1" applyFill="1" applyBorder="1" applyAlignment="1">
      <alignment horizontal="left" vertical="center" wrapText="1"/>
    </xf>
    <xf numFmtId="176" fontId="3" fillId="0" borderId="2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177" fontId="1" fillId="0" borderId="0" xfId="0" applyNumberFormat="1" applyFont="1" applyFill="1" applyAlignment="1">
      <alignment horizontal="left" vertical="center"/>
    </xf>
    <xf numFmtId="178" fontId="1" fillId="0" borderId="0" xfId="0" applyNumberFormat="1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left"/>
    </xf>
    <xf numFmtId="177" fontId="1" fillId="2" borderId="0" xfId="0" applyNumberFormat="1" applyFont="1" applyFill="1" applyBorder="1" applyAlignment="1">
      <alignment horizontal="left" vertical="center"/>
    </xf>
    <xf numFmtId="176" fontId="1" fillId="2" borderId="0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177" fontId="1" fillId="2" borderId="1" xfId="0" applyNumberFormat="1" applyFont="1" applyFill="1" applyBorder="1" applyAlignment="1">
      <alignment horizontal="left" vertical="center"/>
    </xf>
    <xf numFmtId="176" fontId="1" fillId="2" borderId="1" xfId="0" applyNumberFormat="1" applyFont="1" applyFill="1" applyBorder="1" applyAlignment="1">
      <alignment horizontal="left" vertical="center"/>
    </xf>
  </cellXfs>
  <cellStyles count="4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百分比" xfId="10" builtinId="5"/>
    <cellStyle name="注释" xfId="11" builtinId="10"/>
    <cellStyle name="60% - 强调文字颜色 2" xfId="12" builtinId="36"/>
    <cellStyle name="标题 4" xfId="13" builtinId="19"/>
    <cellStyle name="警告文本" xfId="14" builtinId="11"/>
    <cellStyle name="标题" xfId="15" builtinId="15"/>
    <cellStyle name="解释性文本" xfId="16" builtinId="53"/>
    <cellStyle name="标题 1" xfId="17" builtinId="16"/>
    <cellStyle name="标题 2" xfId="18" builtinId="17"/>
    <cellStyle name="60% - 强调文字颜色 1" xfId="19" builtinId="32"/>
    <cellStyle name="标题 3" xfId="20" builtinId="18"/>
    <cellStyle name="60% - 强调文字颜色 4" xfId="21" builtinId="44"/>
    <cellStyle name="输出" xfId="22" builtinId="21"/>
    <cellStyle name="计算" xfId="23" builtinId="22"/>
    <cellStyle name="检查单元格" xfId="24" builtinId="23"/>
    <cellStyle name="20% - 强调文字颜色 6" xfId="25" builtinId="50"/>
    <cellStyle name="强调文字颜色 2" xfId="26" builtinId="33"/>
    <cellStyle name="链接单元格" xfId="27" builtinId="24"/>
    <cellStyle name="汇总" xfId="28" builtinId="25"/>
    <cellStyle name="好" xfId="29" builtinId="26"/>
    <cellStyle name="适中" xfId="30" builtinId="28"/>
    <cellStyle name="20% - 强调文字颜色 5" xfId="31" builtinId="46"/>
    <cellStyle name="强调文字颜色 1" xfId="32" builtinId="29"/>
    <cellStyle name="20% - 强调文字颜色 1" xfId="33" builtinId="30"/>
    <cellStyle name="40% - 强调文字颜色 1" xfId="34" builtinId="31"/>
    <cellStyle name="20% - 强调文字颜色 2" xfId="35" builtinId="34"/>
    <cellStyle name="40% - 强调文字颜色 2" xfId="36" builtinId="35"/>
    <cellStyle name="强调文字颜色 3" xfId="37" builtinId="37"/>
    <cellStyle name="强调文字颜色 4" xfId="38" builtinId="41"/>
    <cellStyle name="20% - 强调文字颜色 4" xfId="39" builtinId="42"/>
    <cellStyle name="40% - 强调文字颜色 4" xfId="40" builtinId="43"/>
    <cellStyle name="强调文字颜色 5" xfId="41" builtinId="45"/>
    <cellStyle name="40% - 强调文字颜色 5" xfId="42" builtinId="47"/>
    <cellStyle name="60% - 强调文字颜色 5" xfId="43" builtinId="48"/>
    <cellStyle name="强调文字颜色 6" xfId="44" builtinId="49"/>
    <cellStyle name="40% - 强调文字颜色 6" xfId="45" builtinId="51"/>
    <cellStyle name="60% - 强调文字颜色 6" xfId="46" builtinId="52"/>
  </cellStyle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abSelected="1" zoomScale="90" zoomScaleNormal="90" zoomScalePageLayoutView="85" workbookViewId="0">
      <selection activeCell="H33" sqref="H33"/>
    </sheetView>
  </sheetViews>
  <sheetFormatPr defaultColWidth="11" defaultRowHeight="15.75"/>
  <cols>
    <col min="1" max="1" width="23" customWidth="1"/>
    <col min="2" max="2" width="7.66666666666667" customWidth="1"/>
    <col min="3" max="3" width="11.6666666666667" customWidth="1"/>
    <col min="4" max="4" width="15.6666666666667" customWidth="1"/>
    <col min="5" max="5" width="10.3333333333333" customWidth="1"/>
    <col min="6" max="6" width="11.6666666666667" customWidth="1"/>
    <col min="7" max="7" width="11.5" customWidth="1"/>
    <col min="8" max="8" width="18.1666666666667" customWidth="1"/>
    <col min="9" max="9" width="11.1666666666667" customWidth="1"/>
    <col min="10" max="10" width="10.6666666666667" customWidth="1"/>
    <col min="11" max="11" width="9" customWidth="1"/>
    <col min="12" max="12" width="13.5" customWidth="1"/>
  </cols>
  <sheetData>
    <row r="1" s="1" customFormat="1" ht="30" customHeight="1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2" customFormat="1" ht="53" customHeight="1" spans="1:12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8" t="s">
        <v>8</v>
      </c>
      <c r="I2" s="6" t="s">
        <v>9</v>
      </c>
      <c r="J2" s="6" t="s">
        <v>10</v>
      </c>
      <c r="K2" s="6" t="s">
        <v>11</v>
      </c>
      <c r="L2" s="7" t="s">
        <v>12</v>
      </c>
    </row>
    <row r="3" s="1" customFormat="1" spans="1:12">
      <c r="A3" s="9" t="s">
        <v>13</v>
      </c>
      <c r="B3" s="1" t="s">
        <v>14</v>
      </c>
      <c r="C3" s="10">
        <v>27775</v>
      </c>
      <c r="D3" s="10">
        <v>24793434</v>
      </c>
      <c r="E3" s="10">
        <v>1082</v>
      </c>
      <c r="F3" s="11">
        <f>E3/D3*1000000</f>
        <v>43.6405864552688</v>
      </c>
      <c r="G3" s="10">
        <v>947</v>
      </c>
      <c r="H3" s="12">
        <f>G3/C3*100</f>
        <v>3.40954095409541</v>
      </c>
      <c r="I3" s="10">
        <v>1050</v>
      </c>
      <c r="J3" s="10">
        <v>10</v>
      </c>
      <c r="K3" s="10">
        <v>1060</v>
      </c>
      <c r="L3" s="11">
        <f>I3/K3*100</f>
        <v>99.0566037735849</v>
      </c>
    </row>
    <row r="4" s="1" customFormat="1" spans="1:12">
      <c r="A4" s="13" t="s">
        <v>15</v>
      </c>
      <c r="B4" s="1" t="s">
        <v>14</v>
      </c>
      <c r="C4" s="10">
        <v>29452</v>
      </c>
      <c r="D4" s="10">
        <v>34719346</v>
      </c>
      <c r="E4" s="10">
        <v>911</v>
      </c>
      <c r="F4" s="11">
        <f>E4/D4*1000000</f>
        <v>26.2389735106185</v>
      </c>
      <c r="G4" s="10">
        <v>831</v>
      </c>
      <c r="H4" s="12">
        <f>G4/C4*100</f>
        <v>2.82154013309792</v>
      </c>
      <c r="I4" s="10">
        <v>896</v>
      </c>
      <c r="J4" s="10">
        <v>5</v>
      </c>
      <c r="K4" s="10">
        <v>901</v>
      </c>
      <c r="L4" s="11">
        <f>I4/K4*100</f>
        <v>99.4450610432852</v>
      </c>
    </row>
    <row r="5" s="1" customFormat="1" spans="1:12">
      <c r="A5" s="13" t="s">
        <v>16</v>
      </c>
      <c r="B5" s="1" t="s">
        <v>14</v>
      </c>
      <c r="C5" s="10">
        <v>46147</v>
      </c>
      <c r="D5" s="10">
        <v>57446256</v>
      </c>
      <c r="E5" s="10">
        <v>1601</v>
      </c>
      <c r="F5" s="11">
        <f t="shared" ref="F5" si="0">E5/D5*1000000</f>
        <v>27.8695273021796</v>
      </c>
      <c r="G5" s="10">
        <v>1425</v>
      </c>
      <c r="H5" s="12">
        <f t="shared" ref="H5" si="1">G5/C5*100</f>
        <v>3.08795804711032</v>
      </c>
      <c r="I5" s="10">
        <v>1567</v>
      </c>
      <c r="J5" s="10">
        <v>0</v>
      </c>
      <c r="K5" s="10">
        <v>1567</v>
      </c>
      <c r="L5" s="11">
        <f t="shared" ref="L5" si="2">I5/K5*100</f>
        <v>100</v>
      </c>
    </row>
    <row r="6" s="1" customFormat="1" spans="1:12">
      <c r="A6" s="9" t="s">
        <v>17</v>
      </c>
      <c r="B6" s="1" t="s">
        <v>14</v>
      </c>
      <c r="C6" s="10">
        <v>25413</v>
      </c>
      <c r="D6" s="10">
        <v>34149213</v>
      </c>
      <c r="E6" s="10">
        <v>841</v>
      </c>
      <c r="F6" s="11">
        <f t="shared" ref="F6:F16" si="3">E6/D6*1000000</f>
        <v>24.6272146886665</v>
      </c>
      <c r="G6" s="10">
        <v>770</v>
      </c>
      <c r="H6" s="12">
        <f t="shared" ref="H6:H16" si="4">G6/C6*100</f>
        <v>3.02994530358478</v>
      </c>
      <c r="I6" s="10">
        <v>817</v>
      </c>
      <c r="J6" s="10">
        <v>6</v>
      </c>
      <c r="K6" s="10">
        <v>823</v>
      </c>
      <c r="L6" s="11">
        <f t="shared" ref="L6:L16" si="5">I6/K6*100</f>
        <v>99.2709599027947</v>
      </c>
    </row>
    <row r="7" s="1" customFormat="1" spans="1:12">
      <c r="A7" s="13" t="s">
        <v>18</v>
      </c>
      <c r="B7" s="1" t="s">
        <v>14</v>
      </c>
      <c r="C7" s="10">
        <v>37865</v>
      </c>
      <c r="D7" s="10">
        <v>45778794</v>
      </c>
      <c r="E7" s="10">
        <v>1568</v>
      </c>
      <c r="F7" s="11">
        <f t="shared" si="3"/>
        <v>34.2516668307164</v>
      </c>
      <c r="G7" s="10">
        <v>1423</v>
      </c>
      <c r="H7" s="12">
        <f t="shared" si="4"/>
        <v>3.75808794401162</v>
      </c>
      <c r="I7" s="10">
        <v>1553</v>
      </c>
      <c r="J7" s="10">
        <v>0</v>
      </c>
      <c r="K7" s="10">
        <v>1553</v>
      </c>
      <c r="L7" s="11">
        <f t="shared" si="5"/>
        <v>100</v>
      </c>
    </row>
    <row r="8" s="1" customFormat="1" spans="1:12">
      <c r="A8" s="13" t="s">
        <v>19</v>
      </c>
      <c r="B8" s="1" t="s">
        <v>14</v>
      </c>
      <c r="C8" s="10">
        <v>41335</v>
      </c>
      <c r="D8" s="10">
        <v>47898012</v>
      </c>
      <c r="E8" s="10">
        <v>1689</v>
      </c>
      <c r="F8" s="11">
        <f t="shared" si="3"/>
        <v>35.2624238350435</v>
      </c>
      <c r="G8" s="10">
        <v>1498</v>
      </c>
      <c r="H8" s="12">
        <f t="shared" si="4"/>
        <v>3.62404741744284</v>
      </c>
      <c r="I8" s="10">
        <v>1655</v>
      </c>
      <c r="J8" s="10">
        <v>2</v>
      </c>
      <c r="K8" s="10">
        <v>1657</v>
      </c>
      <c r="L8" s="11">
        <f t="shared" si="5"/>
        <v>99.87929993965</v>
      </c>
    </row>
    <row r="9" s="1" customFormat="1" spans="1:12">
      <c r="A9" s="9" t="s">
        <v>20</v>
      </c>
      <c r="B9" s="1" t="s">
        <v>14</v>
      </c>
      <c r="C9" s="10">
        <v>26873</v>
      </c>
      <c r="D9" s="10">
        <v>33081117</v>
      </c>
      <c r="E9" s="10">
        <v>1382</v>
      </c>
      <c r="F9" s="11">
        <f t="shared" si="3"/>
        <v>41.7760984310173</v>
      </c>
      <c r="G9" s="10">
        <v>1250</v>
      </c>
      <c r="H9" s="12">
        <f t="shared" si="4"/>
        <v>4.65150894950322</v>
      </c>
      <c r="I9" s="10">
        <v>1363</v>
      </c>
      <c r="J9" s="10">
        <v>0</v>
      </c>
      <c r="K9" s="10">
        <v>1363</v>
      </c>
      <c r="L9" s="11">
        <f t="shared" si="5"/>
        <v>100</v>
      </c>
    </row>
    <row r="10" s="1" customFormat="1" spans="1:12">
      <c r="A10" s="13" t="s">
        <v>21</v>
      </c>
      <c r="B10" s="1" t="s">
        <v>14</v>
      </c>
      <c r="C10" s="10">
        <v>36349</v>
      </c>
      <c r="D10" s="10">
        <v>42272451</v>
      </c>
      <c r="E10" s="10">
        <v>2647</v>
      </c>
      <c r="F10" s="11">
        <f t="shared" si="3"/>
        <v>62.6176135374786</v>
      </c>
      <c r="G10" s="10">
        <v>2336</v>
      </c>
      <c r="H10" s="12">
        <f t="shared" si="4"/>
        <v>6.42658670114721</v>
      </c>
      <c r="I10" s="10">
        <v>2624</v>
      </c>
      <c r="J10" s="10">
        <v>0</v>
      </c>
      <c r="K10" s="10">
        <v>2624</v>
      </c>
      <c r="L10" s="11">
        <f t="shared" si="5"/>
        <v>100</v>
      </c>
    </row>
    <row r="11" s="1" customFormat="1" spans="1:12">
      <c r="A11" s="13" t="s">
        <v>22</v>
      </c>
      <c r="B11" s="1" t="s">
        <v>14</v>
      </c>
      <c r="C11" s="10">
        <v>26346</v>
      </c>
      <c r="D11" s="10">
        <v>29958339</v>
      </c>
      <c r="E11" s="10">
        <v>670</v>
      </c>
      <c r="F11" s="11">
        <f t="shared" si="3"/>
        <v>22.3643907627856</v>
      </c>
      <c r="G11" s="10">
        <v>620</v>
      </c>
      <c r="H11" s="12">
        <f t="shared" si="4"/>
        <v>2.35329841342139</v>
      </c>
      <c r="I11" s="10">
        <v>624</v>
      </c>
      <c r="J11" s="10">
        <v>32</v>
      </c>
      <c r="K11" s="10">
        <v>656</v>
      </c>
      <c r="L11" s="11">
        <f t="shared" si="5"/>
        <v>95.1219512195122</v>
      </c>
    </row>
    <row r="12" s="1" customFormat="1" spans="1:12">
      <c r="A12" s="13" t="s">
        <v>23</v>
      </c>
      <c r="B12" s="1" t="s">
        <v>14</v>
      </c>
      <c r="C12" s="10">
        <v>25574</v>
      </c>
      <c r="D12" s="10">
        <v>30830841</v>
      </c>
      <c r="E12" s="10">
        <v>893</v>
      </c>
      <c r="F12" s="11">
        <f t="shared" si="3"/>
        <v>28.9645034334289</v>
      </c>
      <c r="G12" s="10">
        <v>826</v>
      </c>
      <c r="H12" s="12">
        <f t="shared" si="4"/>
        <v>3.22984280910299</v>
      </c>
      <c r="I12" s="10">
        <v>878</v>
      </c>
      <c r="J12" s="10">
        <v>5</v>
      </c>
      <c r="K12" s="10">
        <v>883</v>
      </c>
      <c r="L12" s="11">
        <f t="shared" si="5"/>
        <v>99.4337485843715</v>
      </c>
    </row>
    <row r="13" s="1" customFormat="1" spans="1:12">
      <c r="A13" s="9" t="s">
        <v>24</v>
      </c>
      <c r="B13" s="1" t="s">
        <v>25</v>
      </c>
      <c r="C13" s="10">
        <v>30752</v>
      </c>
      <c r="D13" s="10">
        <v>29577072</v>
      </c>
      <c r="E13" s="10">
        <v>1072</v>
      </c>
      <c r="F13" s="11">
        <f t="shared" si="3"/>
        <v>36.244290847992</v>
      </c>
      <c r="G13" s="10">
        <v>975</v>
      </c>
      <c r="H13" s="12">
        <f t="shared" si="4"/>
        <v>3.17052549427679</v>
      </c>
      <c r="I13" s="10">
        <v>1067</v>
      </c>
      <c r="J13" s="10">
        <v>0</v>
      </c>
      <c r="K13" s="10">
        <v>1067</v>
      </c>
      <c r="L13" s="11">
        <f t="shared" si="5"/>
        <v>100</v>
      </c>
    </row>
    <row r="14" s="1" customFormat="1" spans="1:12">
      <c r="A14" s="9" t="s">
        <v>26</v>
      </c>
      <c r="B14" s="1" t="s">
        <v>27</v>
      </c>
      <c r="C14" s="10">
        <v>26846</v>
      </c>
      <c r="D14" s="10">
        <v>25403036</v>
      </c>
      <c r="E14" s="10">
        <v>729</v>
      </c>
      <c r="F14" s="11">
        <f t="shared" si="3"/>
        <v>28.6973572765082</v>
      </c>
      <c r="G14" s="10">
        <v>658</v>
      </c>
      <c r="H14" s="12">
        <f t="shared" si="4"/>
        <v>2.4510169112717</v>
      </c>
      <c r="I14" s="10">
        <v>718</v>
      </c>
      <c r="J14" s="10">
        <v>0</v>
      </c>
      <c r="K14" s="10">
        <v>718</v>
      </c>
      <c r="L14" s="11">
        <f t="shared" si="5"/>
        <v>100</v>
      </c>
    </row>
    <row r="15" s="1" customFormat="1" spans="1:12">
      <c r="A15" s="13" t="s">
        <v>28</v>
      </c>
      <c r="B15" s="1" t="s">
        <v>29</v>
      </c>
      <c r="C15" s="10">
        <v>26437</v>
      </c>
      <c r="D15" s="10">
        <v>24628629</v>
      </c>
      <c r="E15" s="10">
        <v>346</v>
      </c>
      <c r="F15" s="11">
        <f t="shared" si="3"/>
        <v>14.0486910578742</v>
      </c>
      <c r="G15" s="10">
        <v>326</v>
      </c>
      <c r="H15" s="12">
        <f t="shared" si="4"/>
        <v>1.23312024813708</v>
      </c>
      <c r="I15" s="10">
        <v>341</v>
      </c>
      <c r="J15" s="10">
        <v>0</v>
      </c>
      <c r="K15" s="10">
        <v>341</v>
      </c>
      <c r="L15" s="11">
        <f t="shared" si="5"/>
        <v>100</v>
      </c>
    </row>
    <row r="16" s="1" customFormat="1" spans="1:12">
      <c r="A16" s="9" t="s">
        <v>30</v>
      </c>
      <c r="B16" s="1" t="s">
        <v>31</v>
      </c>
      <c r="C16" s="10">
        <v>22285</v>
      </c>
      <c r="D16" s="10">
        <v>25528488</v>
      </c>
      <c r="E16" s="10">
        <v>867</v>
      </c>
      <c r="F16" s="11">
        <f t="shared" si="3"/>
        <v>33.9620583874768</v>
      </c>
      <c r="G16" s="10">
        <v>729</v>
      </c>
      <c r="H16" s="12">
        <f t="shared" si="4"/>
        <v>3.27125869418892</v>
      </c>
      <c r="I16" s="10">
        <v>928</v>
      </c>
      <c r="J16" s="10">
        <v>0</v>
      </c>
      <c r="K16" s="10">
        <v>928</v>
      </c>
      <c r="L16" s="11">
        <f t="shared" si="5"/>
        <v>100</v>
      </c>
    </row>
    <row r="17" s="1" customFormat="1" spans="1:12">
      <c r="A17" s="14" t="s">
        <v>32</v>
      </c>
      <c r="B17" s="15"/>
      <c r="C17" s="15">
        <f>AVERAGE(C3:C16)</f>
        <v>30674.9285714286</v>
      </c>
      <c r="D17" s="15">
        <f t="shared" ref="D17:L17" si="6">AVERAGE(D3:D16)</f>
        <v>34718930.5714286</v>
      </c>
      <c r="E17" s="15">
        <f t="shared" si="6"/>
        <v>1164.14285714286</v>
      </c>
      <c r="F17" s="16">
        <f t="shared" si="6"/>
        <v>32.8975283112182</v>
      </c>
      <c r="G17" s="15">
        <f t="shared" si="6"/>
        <v>1043.85714285714</v>
      </c>
      <c r="H17" s="16">
        <f t="shared" si="6"/>
        <v>3.32273414431373</v>
      </c>
      <c r="I17" s="15">
        <f t="shared" si="6"/>
        <v>1148.64285714286</v>
      </c>
      <c r="J17" s="15">
        <f t="shared" si="6"/>
        <v>4.28571428571429</v>
      </c>
      <c r="K17" s="15">
        <f t="shared" si="6"/>
        <v>1152.92857142857</v>
      </c>
      <c r="L17" s="16">
        <f t="shared" si="6"/>
        <v>99.4434017473713</v>
      </c>
    </row>
    <row r="18" s="1" customFormat="1" ht="16.5" spans="1:12">
      <c r="A18" s="17" t="s">
        <v>33</v>
      </c>
      <c r="B18" s="18"/>
      <c r="C18" s="18">
        <f>SUM(C3:C16)</f>
        <v>429449</v>
      </c>
      <c r="D18" s="18">
        <f t="shared" ref="D18:L18" si="7">SUM(D3:D16)</f>
        <v>486065028</v>
      </c>
      <c r="E18" s="18">
        <f t="shared" si="7"/>
        <v>16298</v>
      </c>
      <c r="F18" s="19">
        <f t="shared" si="7"/>
        <v>460.565396357055</v>
      </c>
      <c r="G18" s="18">
        <f t="shared" si="7"/>
        <v>14614</v>
      </c>
      <c r="H18" s="19">
        <f t="shared" si="7"/>
        <v>46.5182780203922</v>
      </c>
      <c r="I18" s="18">
        <f t="shared" si="7"/>
        <v>16081</v>
      </c>
      <c r="J18" s="18">
        <f t="shared" si="7"/>
        <v>60</v>
      </c>
      <c r="K18" s="18">
        <f t="shared" si="7"/>
        <v>16141</v>
      </c>
      <c r="L18" s="19">
        <f t="shared" si="7"/>
        <v>1392.2076244632</v>
      </c>
    </row>
  </sheetData>
  <mergeCells count="1">
    <mergeCell ref="A1:L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songxm</dc:creator>
  <cp:lastModifiedBy>左左</cp:lastModifiedBy>
  <dcterms:created xsi:type="dcterms:W3CDTF">2020-01-27T19:40:00Z</dcterms:created>
  <dcterms:modified xsi:type="dcterms:W3CDTF">2021-04-20T06:08:35Z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CF8683921C074C2F8A929AE3CE306DAB</vt:lpwstr>
  </property>
  <property fmtid="{D5CDD505-2E9C-101B-9397-08002B2CF9AE}" pid="3" name="KSOProductBuildVer">
    <vt:lpwstr>2052-11.1.0.10463</vt:lpwstr>
  </property>
</Properties>
</file>