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14"/>
  </bookViews>
  <sheets>
    <sheet name="Table S7" sheetId="43" r:id="rId1"/>
  </sheets>
  <calcPr calcId="144525" concurrentCalc="0"/>
</workbook>
</file>

<file path=xl/sharedStrings.xml><?xml version="1.0" encoding="utf-8"?>
<sst xmlns="http://schemas.openxmlformats.org/spreadsheetml/2006/main" count="24" uniqueCount="24">
  <si>
    <r>
      <t>Table S7.</t>
    </r>
    <r>
      <rPr>
        <sz val="12"/>
        <color theme="1"/>
        <rFont val="Times New Roman"/>
        <charset val="134"/>
      </rPr>
      <t xml:space="preserve"> The Myb transcription factor (Myb_DNA-bind_4) and related SSR information in 14 species.</t>
    </r>
  </si>
  <si>
    <t>Species</t>
  </si>
  <si>
    <t>Myb4 genes</t>
  </si>
  <si>
    <t>Myb4 genes with SSR</t>
  </si>
  <si>
    <t>Percentage of Myb4 genes with SSR (%)</t>
  </si>
  <si>
    <t>Min-len</t>
  </si>
  <si>
    <t>Max-len</t>
  </si>
  <si>
    <t>Aver-len</t>
  </si>
  <si>
    <t>Carica_papaya</t>
  </si>
  <si>
    <t>Theobroma_cacao</t>
  </si>
  <si>
    <t>Citrus_sinensis</t>
  </si>
  <si>
    <t>Jatropha_curcas</t>
  </si>
  <si>
    <t>Salix_purpurea</t>
  </si>
  <si>
    <t>Populus_trichocarpa</t>
  </si>
  <si>
    <t>Prunus_persica</t>
  </si>
  <si>
    <t>Eucalyptus_grandis</t>
  </si>
  <si>
    <t>Vitis_vinifera</t>
  </si>
  <si>
    <t>Coffea_canephora</t>
  </si>
  <si>
    <t>Elaeis_guineensis</t>
  </si>
  <si>
    <t>Amborella_trichopoda</t>
  </si>
  <si>
    <t>Picea_abies</t>
  </si>
  <si>
    <t>Selaginella_moellendorffii</t>
  </si>
  <si>
    <t>Average</t>
  </si>
  <si>
    <t>Total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</si>
</sst>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177" formatCode="0.00_);[Red]\(0.00\)"/>
    <numFmt numFmtId="43" formatCode="_ * #,##0.00_ ;_ * \-#,##0.00_ ;_ * &quot;-&quot;??_ ;_ @_ "/>
    <numFmt numFmtId="178" formatCode="0.00_ "/>
  </numFmts>
  <fonts count="24">
    <font>
      <sz val="12"/>
      <color theme="1"/>
      <name val="DengXian"/>
      <charset val="134"/>
      <scheme val="minor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Times New Roman"/>
      <charset val="134"/>
    </font>
    <font>
      <i/>
      <sz val="12"/>
      <color theme="1"/>
      <name val="Times New Roman"/>
      <charset val="134"/>
    </font>
    <font>
      <i/>
      <sz val="12"/>
      <color theme="1"/>
      <name val="Times New Roman"/>
      <charset val="134"/>
    </font>
    <font>
      <sz val="11"/>
      <color theme="1"/>
      <name val="DengXian"/>
      <charset val="134"/>
      <scheme val="minor"/>
    </font>
    <font>
      <sz val="11"/>
      <color rgb="FF006100"/>
      <name val="DengXian"/>
      <charset val="0"/>
      <scheme val="minor"/>
    </font>
    <font>
      <sz val="11"/>
      <color theme="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sz val="11"/>
      <color theme="1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sz val="11"/>
      <color rgb="FFFF0000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sz val="11"/>
      <color rgb="FF9C6500"/>
      <name val="DengXian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7">
    <xf numFmtId="0" fontId="0" fillId="0" borderId="0"/>
    <xf numFmtId="42" fontId="6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16" borderId="9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22">
    <xf numFmtId="0" fontId="0" fillId="0" borderId="0" xfId="0"/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7" fontId="0" fillId="0" borderId="0" xfId="0" applyNumberFormat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left" vertical="center"/>
    </xf>
    <xf numFmtId="178" fontId="2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7" fontId="2" fillId="0" borderId="0" xfId="0" applyNumberFormat="1" applyFont="1" applyAlignment="1">
      <alignment horizontal="left"/>
    </xf>
    <xf numFmtId="178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2" fillId="2" borderId="0" xfId="0" applyNumberFormat="1" applyFont="1" applyFill="1" applyBorder="1" applyAlignment="1">
      <alignment horizontal="left"/>
    </xf>
    <xf numFmtId="176" fontId="3" fillId="2" borderId="0" xfId="0" applyNumberFormat="1" applyFont="1" applyFill="1" applyBorder="1" applyAlignment="1">
      <alignment horizontal="left"/>
    </xf>
    <xf numFmtId="178" fontId="3" fillId="2" borderId="0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178" fontId="3" fillId="2" borderId="2" xfId="0" applyNumberFormat="1" applyFont="1" applyFill="1" applyBorder="1" applyAlignment="1">
      <alignment horizontal="left"/>
    </xf>
  </cellXfs>
  <cellStyles count="4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百分比" xfId="10" builtinId="5"/>
    <cellStyle name="注释" xfId="11" builtinId="10"/>
    <cellStyle name="60% - 强调文字颜色 2" xfId="12" builtinId="36"/>
    <cellStyle name="标题 4" xfId="13" builtinId="19"/>
    <cellStyle name="警告文本" xfId="14" builtinId="11"/>
    <cellStyle name="标题" xfId="15" builtinId="15"/>
    <cellStyle name="解释性文本" xfId="16" builtinId="53"/>
    <cellStyle name="标题 1" xfId="17" builtinId="16"/>
    <cellStyle name="标题 2" xfId="18" builtinId="17"/>
    <cellStyle name="60% - 强调文字颜色 1" xfId="19" builtinId="32"/>
    <cellStyle name="标题 3" xfId="20" builtinId="18"/>
    <cellStyle name="60% - 强调文字颜色 4" xfId="21" builtinId="44"/>
    <cellStyle name="输出" xfId="22" builtinId="21"/>
    <cellStyle name="计算" xfId="23" builtinId="22"/>
    <cellStyle name="检查单元格" xfId="24" builtinId="23"/>
    <cellStyle name="20% - 强调文字颜色 6" xfId="25" builtinId="50"/>
    <cellStyle name="强调文字颜色 2" xfId="26" builtinId="33"/>
    <cellStyle name="链接单元格" xfId="27" builtinId="24"/>
    <cellStyle name="汇总" xfId="28" builtinId="25"/>
    <cellStyle name="好" xfId="29" builtinId="26"/>
    <cellStyle name="适中" xfId="30" builtinId="28"/>
    <cellStyle name="20% - 强调文字颜色 5" xfId="31" builtinId="46"/>
    <cellStyle name="强调文字颜色 1" xfId="32" builtinId="29"/>
    <cellStyle name="20% - 强调文字颜色 1" xfId="33" builtinId="30"/>
    <cellStyle name="40% - 强调文字颜色 1" xfId="34" builtinId="31"/>
    <cellStyle name="20% - 强调文字颜色 2" xfId="35" builtinId="34"/>
    <cellStyle name="40% - 强调文字颜色 2" xfId="36" builtinId="35"/>
    <cellStyle name="强调文字颜色 3" xfId="37" builtinId="37"/>
    <cellStyle name="强调文字颜色 4" xfId="38" builtinId="41"/>
    <cellStyle name="20% - 强调文字颜色 4" xfId="39" builtinId="42"/>
    <cellStyle name="40% - 强调文字颜色 4" xfId="40" builtinId="43"/>
    <cellStyle name="强调文字颜色 5" xfId="41" builtinId="45"/>
    <cellStyle name="40% - 强调文字颜色 5" xfId="42" builtinId="47"/>
    <cellStyle name="60% - 强调文字颜色 5" xfId="43" builtinId="48"/>
    <cellStyle name="强调文字颜色 6" xfId="44" builtinId="49"/>
    <cellStyle name="40% - 强调文字颜色 6" xfId="45" builtinId="51"/>
    <cellStyle name="60% - 强调文字颜色 6" xfId="46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zoomScale="90" zoomScaleNormal="90" workbookViewId="0">
      <selection activeCell="J18" sqref="J18"/>
    </sheetView>
  </sheetViews>
  <sheetFormatPr defaultColWidth="10.8333333333333" defaultRowHeight="15.75" outlineLevelCol="6"/>
  <cols>
    <col min="1" max="1" width="24.8333333333333" style="2" customWidth="1"/>
    <col min="2" max="2" width="10.8333333333333" style="2"/>
    <col min="3" max="3" width="18.3333333333333" style="2" customWidth="1"/>
    <col min="4" max="4" width="13.6666666666667" style="3" customWidth="1"/>
    <col min="5" max="5" width="7.83333333333333" style="2" customWidth="1"/>
    <col min="6" max="6" width="8.16666666666667" style="2" customWidth="1"/>
    <col min="7" max="7" width="8.5" style="4" customWidth="1"/>
    <col min="8" max="16384" width="10.8333333333333" style="2"/>
  </cols>
  <sheetData>
    <row r="1" spans="1:7">
      <c r="A1" s="5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8" t="s">
        <v>2</v>
      </c>
      <c r="C2" s="7" t="s">
        <v>3</v>
      </c>
      <c r="D2" s="9" t="s">
        <v>4</v>
      </c>
      <c r="E2" s="7" t="s">
        <v>5</v>
      </c>
      <c r="F2" s="7" t="s">
        <v>6</v>
      </c>
      <c r="G2" s="10" t="s">
        <v>7</v>
      </c>
    </row>
    <row r="3" spans="1:7">
      <c r="A3" s="11" t="s">
        <v>8</v>
      </c>
      <c r="B3" s="12">
        <v>28</v>
      </c>
      <c r="C3" s="12">
        <v>5</v>
      </c>
      <c r="D3" s="13">
        <f>C3/B3*100</f>
        <v>17.8571428571429</v>
      </c>
      <c r="E3" s="12">
        <v>239</v>
      </c>
      <c r="F3" s="12">
        <v>820</v>
      </c>
      <c r="G3" s="14">
        <v>422.607142857143</v>
      </c>
    </row>
    <row r="4" spans="1:7">
      <c r="A4" s="15" t="s">
        <v>9</v>
      </c>
      <c r="B4" s="12">
        <v>32</v>
      </c>
      <c r="C4" s="12">
        <v>3</v>
      </c>
      <c r="D4" s="13">
        <f>C4/B4*100</f>
        <v>9.375</v>
      </c>
      <c r="E4" s="12">
        <v>242</v>
      </c>
      <c r="F4" s="12">
        <v>1005</v>
      </c>
      <c r="G4" s="14">
        <v>452.3125</v>
      </c>
    </row>
    <row r="5" spans="1:7">
      <c r="A5" s="11" t="s">
        <v>10</v>
      </c>
      <c r="B5" s="12">
        <v>48</v>
      </c>
      <c r="C5" s="12">
        <v>7</v>
      </c>
      <c r="D5" s="13">
        <f t="shared" ref="D5" si="0">C5/B5*100</f>
        <v>14.5833333333333</v>
      </c>
      <c r="E5" s="12">
        <v>122</v>
      </c>
      <c r="F5" s="12">
        <v>797</v>
      </c>
      <c r="G5" s="14">
        <v>402.145833333333</v>
      </c>
    </row>
    <row r="6" spans="1:7">
      <c r="A6" s="11" t="s">
        <v>11</v>
      </c>
      <c r="B6" s="12">
        <v>10</v>
      </c>
      <c r="C6" s="12">
        <v>4</v>
      </c>
      <c r="D6" s="13">
        <f t="shared" ref="D6:D15" si="1">C6/B6*100</f>
        <v>40</v>
      </c>
      <c r="E6" s="12">
        <v>104</v>
      </c>
      <c r="F6" s="12">
        <v>624</v>
      </c>
      <c r="G6" s="14">
        <v>395.9</v>
      </c>
    </row>
    <row r="7" spans="1:7">
      <c r="A7" s="11" t="s">
        <v>12</v>
      </c>
      <c r="B7" s="12">
        <v>55</v>
      </c>
      <c r="C7" s="12">
        <v>15</v>
      </c>
      <c r="D7" s="13">
        <f t="shared" si="1"/>
        <v>27.2727272727273</v>
      </c>
      <c r="E7" s="12">
        <v>267</v>
      </c>
      <c r="F7" s="12">
        <v>918</v>
      </c>
      <c r="G7" s="14">
        <v>455.509090909091</v>
      </c>
    </row>
    <row r="8" spans="1:7">
      <c r="A8" s="11" t="s">
        <v>13</v>
      </c>
      <c r="B8" s="12">
        <v>58</v>
      </c>
      <c r="C8" s="12">
        <v>11</v>
      </c>
      <c r="D8" s="13">
        <f t="shared" si="1"/>
        <v>18.9655172413793</v>
      </c>
      <c r="E8" s="12">
        <v>194</v>
      </c>
      <c r="F8" s="12">
        <v>917</v>
      </c>
      <c r="G8" s="14">
        <v>440.862068965517</v>
      </c>
    </row>
    <row r="9" spans="1:7">
      <c r="A9" s="11" t="s">
        <v>14</v>
      </c>
      <c r="B9" s="12">
        <v>33</v>
      </c>
      <c r="C9" s="12">
        <v>8</v>
      </c>
      <c r="D9" s="13">
        <f t="shared" si="1"/>
        <v>24.2424242424242</v>
      </c>
      <c r="E9" s="12">
        <v>287</v>
      </c>
      <c r="F9" s="12">
        <v>903</v>
      </c>
      <c r="G9" s="14">
        <v>454.060606060606</v>
      </c>
    </row>
    <row r="10" spans="1:7">
      <c r="A10" s="11" t="s">
        <v>15</v>
      </c>
      <c r="B10" s="12">
        <v>25</v>
      </c>
      <c r="C10" s="12">
        <v>6</v>
      </c>
      <c r="D10" s="13">
        <f t="shared" si="1"/>
        <v>24</v>
      </c>
      <c r="E10" s="12">
        <v>164</v>
      </c>
      <c r="F10" s="12">
        <v>862</v>
      </c>
      <c r="G10" s="14">
        <v>428.48</v>
      </c>
    </row>
    <row r="11" spans="1:7">
      <c r="A11" s="11" t="s">
        <v>16</v>
      </c>
      <c r="B11" s="12">
        <v>25</v>
      </c>
      <c r="C11" s="12">
        <v>5</v>
      </c>
      <c r="D11" s="13">
        <f t="shared" si="1"/>
        <v>20</v>
      </c>
      <c r="E11" s="12">
        <v>153</v>
      </c>
      <c r="F11" s="12">
        <v>1660</v>
      </c>
      <c r="G11" s="14">
        <v>430.6</v>
      </c>
    </row>
    <row r="12" spans="1:7">
      <c r="A12" s="11" t="s">
        <v>17</v>
      </c>
      <c r="B12" s="12">
        <v>27</v>
      </c>
      <c r="C12" s="12">
        <v>6</v>
      </c>
      <c r="D12" s="13">
        <f t="shared" si="1"/>
        <v>22.2222222222222</v>
      </c>
      <c r="E12" s="12">
        <v>152</v>
      </c>
      <c r="F12" s="12">
        <v>889</v>
      </c>
      <c r="G12" s="14">
        <v>401</v>
      </c>
    </row>
    <row r="13" spans="1:7">
      <c r="A13" s="11" t="s">
        <v>18</v>
      </c>
      <c r="B13" s="12">
        <v>44</v>
      </c>
      <c r="C13" s="12">
        <v>12</v>
      </c>
      <c r="D13" s="13">
        <f t="shared" si="1"/>
        <v>27.2727272727273</v>
      </c>
      <c r="E13" s="12">
        <v>81</v>
      </c>
      <c r="F13" s="12">
        <v>905</v>
      </c>
      <c r="G13" s="14">
        <v>404.113636363636</v>
      </c>
    </row>
    <row r="14" spans="1:7">
      <c r="A14" s="11" t="s">
        <v>19</v>
      </c>
      <c r="B14" s="12">
        <v>27</v>
      </c>
      <c r="C14" s="12">
        <v>4</v>
      </c>
      <c r="D14" s="13">
        <f t="shared" si="1"/>
        <v>14.8148148148148</v>
      </c>
      <c r="E14" s="12">
        <v>225</v>
      </c>
      <c r="F14" s="12">
        <v>867</v>
      </c>
      <c r="G14" s="14">
        <v>411.962962962963</v>
      </c>
    </row>
    <row r="15" spans="1:7">
      <c r="A15" s="11" t="s">
        <v>20</v>
      </c>
      <c r="B15" s="12">
        <v>29</v>
      </c>
      <c r="C15" s="12">
        <v>6</v>
      </c>
      <c r="D15" s="13">
        <f t="shared" si="1"/>
        <v>20.6896551724138</v>
      </c>
      <c r="E15" s="12">
        <v>133</v>
      </c>
      <c r="F15" s="12">
        <v>754</v>
      </c>
      <c r="G15" s="14">
        <v>415.724137931034</v>
      </c>
    </row>
    <row r="16" spans="1:7">
      <c r="A16" s="15" t="s">
        <v>21</v>
      </c>
      <c r="B16" s="12">
        <v>30</v>
      </c>
      <c r="C16" s="12">
        <v>12</v>
      </c>
      <c r="D16" s="13">
        <f t="shared" ref="D16" si="2">C16/B16*100</f>
        <v>40</v>
      </c>
      <c r="E16" s="12">
        <v>164</v>
      </c>
      <c r="F16" s="12">
        <v>1046</v>
      </c>
      <c r="G16" s="14">
        <v>423.733333333333</v>
      </c>
    </row>
    <row r="17" s="1" customFormat="1" spans="1:7">
      <c r="A17" s="16" t="s">
        <v>22</v>
      </c>
      <c r="B17" s="17">
        <f>AVERAGE(B3:B16)</f>
        <v>33.6428571428571</v>
      </c>
      <c r="C17" s="17">
        <f t="shared" ref="C17:G17" si="3">AVERAGE(C3:C16)</f>
        <v>7.42857142857143</v>
      </c>
      <c r="D17" s="18">
        <f t="shared" si="3"/>
        <v>22.9496831735132</v>
      </c>
      <c r="E17" s="17">
        <f t="shared" si="3"/>
        <v>180.5</v>
      </c>
      <c r="F17" s="17">
        <f t="shared" si="3"/>
        <v>926.214285714286</v>
      </c>
      <c r="G17" s="17">
        <f t="shared" si="3"/>
        <v>424.215093765475</v>
      </c>
    </row>
    <row r="18" ht="16.5" spans="1:7">
      <c r="A18" s="19" t="s">
        <v>23</v>
      </c>
      <c r="B18" s="20">
        <f>SUM(B3:B16)</f>
        <v>471</v>
      </c>
      <c r="C18" s="20">
        <f t="shared" ref="C18:G18" si="4">SUM(C3:C16)</f>
        <v>104</v>
      </c>
      <c r="D18" s="21">
        <f t="shared" si="4"/>
        <v>321.295564429185</v>
      </c>
      <c r="E18" s="20">
        <f t="shared" si="4"/>
        <v>2527</v>
      </c>
      <c r="F18" s="20">
        <f t="shared" si="4"/>
        <v>12967</v>
      </c>
      <c r="G18" s="20">
        <f t="shared" si="4"/>
        <v>5939.01131271666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songxm</dc:creator>
  <cp:lastModifiedBy>左左</cp:lastModifiedBy>
  <dcterms:created xsi:type="dcterms:W3CDTF">2020-01-27T19:40:00Z</dcterms:created>
  <dcterms:modified xsi:type="dcterms:W3CDTF">2021-04-20T06:32:28Z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649837434C45456C82BB96E56B70F7E4</vt:lpwstr>
  </property>
  <property fmtid="{D5CDD505-2E9C-101B-9397-08002B2CF9AE}" pid="3" name="KSOProductBuildVer">
    <vt:lpwstr>2052-11.1.0.10463</vt:lpwstr>
  </property>
</Properties>
</file>