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14"/>
  </bookViews>
  <sheets>
    <sheet name="Table S5" sheetId="30" r:id="rId1"/>
  </sheets>
  <calcPr calcId="144525" concurrentCalc="0"/>
</workbook>
</file>

<file path=xl/sharedStrings.xml><?xml version="1.0" encoding="utf-8"?>
<sst xmlns="http://schemas.openxmlformats.org/spreadsheetml/2006/main" count="119" uniqueCount="103">
  <si>
    <r>
      <t xml:space="preserve">Table S5. </t>
    </r>
    <r>
      <rPr>
        <sz val="12"/>
        <color theme="1"/>
        <rFont val="Times New Roman"/>
        <charset val="134"/>
      </rPr>
      <t xml:space="preserve">The enrichment analysis based on pfam annotation for whole-genome genes and SSR related genes in 14 species. The significant enriched terms were defined with the </t>
    </r>
    <r>
      <rPr>
        <i/>
        <sz val="12"/>
        <color theme="1"/>
        <rFont val="Times New Roman"/>
        <charset val="134"/>
      </rPr>
      <t>q</t>
    </r>
    <r>
      <rPr>
        <sz val="12"/>
        <color theme="1"/>
        <rFont val="Times New Roman"/>
        <charset val="134"/>
      </rPr>
      <t>-value &lt; 0.01 and fold-change &gt;=2.</t>
    </r>
  </si>
  <si>
    <t>Species</t>
  </si>
  <si>
    <t>Pfam number</t>
  </si>
  <si>
    <t>Functional terms</t>
  </si>
  <si>
    <t xml:space="preserve">Number of related Pfam term in SSR genes </t>
  </si>
  <si>
    <t xml:space="preserve">Number of all Pfam term in SSR genes </t>
  </si>
  <si>
    <t>Percentage of related Pfam term in SSR genes (%)</t>
  </si>
  <si>
    <t xml:space="preserve">Number of related Pfam term in all genes </t>
  </si>
  <si>
    <t xml:space="preserve">Number of all Pfam term in all genes </t>
  </si>
  <si>
    <t>Percentage of related Pfam term in all genes (%)</t>
  </si>
  <si>
    <r>
      <rPr>
        <i/>
        <sz val="12"/>
        <color theme="1"/>
        <rFont val="Times New Roman"/>
        <charset val="134"/>
      </rPr>
      <t>P</t>
    </r>
    <r>
      <rPr>
        <sz val="12"/>
        <color theme="1"/>
        <rFont val="Times New Roman"/>
        <charset val="134"/>
      </rPr>
      <t>-value</t>
    </r>
  </si>
  <si>
    <r>
      <rPr>
        <i/>
        <sz val="12"/>
        <color theme="1"/>
        <rFont val="Times New Roman"/>
        <charset val="134"/>
      </rPr>
      <t>q</t>
    </r>
    <r>
      <rPr>
        <sz val="12"/>
        <color theme="1"/>
        <rFont val="Times New Roman"/>
        <charset val="134"/>
      </rPr>
      <t>-value</t>
    </r>
  </si>
  <si>
    <t>Fold-change</t>
  </si>
  <si>
    <t>Carica papaya</t>
  </si>
  <si>
    <t>PF00847.19</t>
  </si>
  <si>
    <t>AP2</t>
  </si>
  <si>
    <t>PF05678.13</t>
  </si>
  <si>
    <t>VQ</t>
  </si>
  <si>
    <t>Citrus sinensis</t>
  </si>
  <si>
    <t>PF08513.10</t>
  </si>
  <si>
    <t>LisH</t>
  </si>
  <si>
    <t>PF03790.12</t>
  </si>
  <si>
    <t>KNOX1</t>
  </si>
  <si>
    <t>PF16561.4</t>
  </si>
  <si>
    <t>AMPK1_CBM</t>
  </si>
  <si>
    <t>PF03847.12</t>
  </si>
  <si>
    <t>TFIID_20kDa</t>
  </si>
  <si>
    <t>PF03110.13</t>
  </si>
  <si>
    <t>SBP</t>
  </si>
  <si>
    <t>PF11891.7</t>
  </si>
  <si>
    <t>RETICULATA-like</t>
  </si>
  <si>
    <t>PF00046.28</t>
  </si>
  <si>
    <t>Homeobox</t>
  </si>
  <si>
    <t>PF03634.12</t>
  </si>
  <si>
    <t>TCP</t>
  </si>
  <si>
    <t>PF04056.13</t>
  </si>
  <si>
    <t>Ssl1</t>
  </si>
  <si>
    <t>PF04570.13</t>
  </si>
  <si>
    <t>zf-FLZ</t>
  </si>
  <si>
    <t>PF02482.18</t>
  </si>
  <si>
    <t>Ribosomal_S30AE</t>
  </si>
  <si>
    <t>PF07063.12</t>
  </si>
  <si>
    <t>DUF1338</t>
  </si>
  <si>
    <t>PF03151.15</t>
  </si>
  <si>
    <t>TPT</t>
  </si>
  <si>
    <t>PF01805.19</t>
  </si>
  <si>
    <t>Surp</t>
  </si>
  <si>
    <t>PF11976.7</t>
  </si>
  <si>
    <t>Rad60-SLD</t>
  </si>
  <si>
    <t>PF14700.5</t>
  </si>
  <si>
    <t>RPOL_N</t>
  </si>
  <si>
    <t>PF00249.30</t>
  </si>
  <si>
    <t>Myb_DNA-binding</t>
  </si>
  <si>
    <t>PF07526.10</t>
  </si>
  <si>
    <t>POX</t>
  </si>
  <si>
    <t>PF02701.14</t>
  </si>
  <si>
    <t>zf-Dof</t>
  </si>
  <si>
    <t>PF01803.15</t>
  </si>
  <si>
    <t>LIM_bind</t>
  </si>
  <si>
    <t>PF03986.12</t>
  </si>
  <si>
    <t>Autophagy_N</t>
  </si>
  <si>
    <t>PF07818.12</t>
  </si>
  <si>
    <t>HCNGP</t>
  </si>
  <si>
    <t>PF09402.9</t>
  </si>
  <si>
    <t>MSC</t>
  </si>
  <si>
    <t>PF01985.20</t>
  </si>
  <si>
    <t>CRS1_YhbY</t>
  </si>
  <si>
    <t>PF13920.5</t>
  </si>
  <si>
    <t>zf-C3HC4_3</t>
  </si>
  <si>
    <t>Coffea canephora</t>
  </si>
  <si>
    <t>Elaeis guineensis</t>
  </si>
  <si>
    <t>PF13639.5</t>
  </si>
  <si>
    <t>zf-RING_2</t>
  </si>
  <si>
    <t>PF13837.5</t>
  </si>
  <si>
    <t>Myb_DNA-bind_4</t>
  </si>
  <si>
    <t>Eucalyptus grandis</t>
  </si>
  <si>
    <t>PF00076.21</t>
  </si>
  <si>
    <t>RRM_1</t>
  </si>
  <si>
    <t>PF00270.28</t>
  </si>
  <si>
    <t>DEAD</t>
  </si>
  <si>
    <t>Picea abies</t>
  </si>
  <si>
    <t>PF04504.13</t>
  </si>
  <si>
    <t>DUF573</t>
  </si>
  <si>
    <t>PF08880.10</t>
  </si>
  <si>
    <t>QLQ</t>
  </si>
  <si>
    <t>Populus trichocarpa</t>
  </si>
  <si>
    <t>PF10409.8</t>
  </si>
  <si>
    <t>PTEN_C2</t>
  </si>
  <si>
    <t>PF00170.20</t>
  </si>
  <si>
    <t>bZIP_1</t>
  </si>
  <si>
    <t>Prunus persica</t>
  </si>
  <si>
    <t>PF11250.7</t>
  </si>
  <si>
    <t>FAF</t>
  </si>
  <si>
    <t>Salix Purpurea</t>
  </si>
  <si>
    <t>PF05553.10</t>
  </si>
  <si>
    <t>DUF761</t>
  </si>
  <si>
    <t>PF00564.23</t>
  </si>
  <si>
    <t>PB1</t>
  </si>
  <si>
    <t>PF00403.25</t>
  </si>
  <si>
    <t>HMA</t>
  </si>
  <si>
    <t>PF04783.11</t>
  </si>
  <si>
    <t>DUF630</t>
  </si>
  <si>
    <t>Selaginella moellendorffii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</si>
</sst>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_ "/>
    <numFmt numFmtId="178" formatCode="0.00_ "/>
  </numFmts>
  <fonts count="22">
    <font>
      <sz val="12"/>
      <color theme="1"/>
      <name val="DengXian"/>
      <charset val="134"/>
      <scheme val="minor"/>
    </font>
    <font>
      <i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sz val="11"/>
      <color rgb="FFFA7D00"/>
      <name val="DengXian"/>
      <charset val="0"/>
      <scheme val="minor"/>
    </font>
    <font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FFFFF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1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8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11" fontId="2" fillId="0" borderId="1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left" vertical="center"/>
    </xf>
    <xf numFmtId="11" fontId="2" fillId="0" borderId="0" xfId="0" applyNumberFormat="1" applyFont="1" applyAlignment="1">
      <alignment horizontal="left"/>
    </xf>
    <xf numFmtId="178" fontId="2" fillId="0" borderId="0" xfId="0" applyNumberFormat="1" applyFont="1" applyBorder="1" applyAlignment="1">
      <alignment horizontal="left" vertical="center"/>
    </xf>
    <xf numFmtId="11" fontId="2" fillId="0" borderId="3" xfId="0" applyNumberFormat="1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11" fontId="2" fillId="0" borderId="0" xfId="0" applyNumberFormat="1" applyFont="1" applyBorder="1" applyAlignment="1">
      <alignment horizontal="left" vertical="center"/>
    </xf>
  </cellXfs>
  <cellStyles count="4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zoomScale="115" zoomScaleNormal="115" zoomScalePageLayoutView="70" workbookViewId="0">
      <selection activeCell="E14" sqref="E14"/>
    </sheetView>
  </sheetViews>
  <sheetFormatPr defaultColWidth="10.8333333333333" defaultRowHeight="15.75"/>
  <cols>
    <col min="1" max="1" width="23.5" style="1" customWidth="1"/>
    <col min="2" max="2" width="12.1666666666667" style="2" customWidth="1"/>
    <col min="3" max="3" width="19.3333333333333" style="3" customWidth="1"/>
    <col min="4" max="4" width="28.8333333333333" style="4" customWidth="1"/>
    <col min="5" max="5" width="19.3333333333333" style="4" customWidth="1"/>
    <col min="6" max="6" width="44.1666666666667" style="5" customWidth="1"/>
    <col min="7" max="7" width="27.8333333333333" style="4" customWidth="1"/>
    <col min="8" max="8" width="17.8333333333333" style="4" customWidth="1"/>
    <col min="9" max="9" width="42.6666666666667" style="5" customWidth="1"/>
    <col min="10" max="10" width="10.8333333333333" style="6"/>
    <col min="11" max="11" width="12.5" style="6" customWidth="1"/>
    <col min="12" max="12" width="11.6666666666667" style="7" customWidth="1"/>
    <col min="13" max="16384" width="10.8333333333333" style="2"/>
  </cols>
  <sheetData>
    <row r="1" ht="34" customHeight="1" spans="1:12">
      <c r="A1" s="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 spans="1:12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2" t="s">
        <v>9</v>
      </c>
      <c r="J2" s="25" t="s">
        <v>10</v>
      </c>
      <c r="K2" s="25" t="s">
        <v>11</v>
      </c>
      <c r="L2" s="26" t="s">
        <v>12</v>
      </c>
    </row>
    <row r="3" spans="1:12">
      <c r="A3" s="13" t="s">
        <v>13</v>
      </c>
      <c r="B3" s="14" t="s">
        <v>14</v>
      </c>
      <c r="C3" s="15" t="s">
        <v>15</v>
      </c>
      <c r="D3" s="14">
        <v>19</v>
      </c>
      <c r="E3" s="14">
        <v>701</v>
      </c>
      <c r="F3" s="16">
        <f>D3/E3*100</f>
        <v>2.71041369472183</v>
      </c>
      <c r="G3" s="14">
        <v>96</v>
      </c>
      <c r="H3" s="14">
        <v>17230</v>
      </c>
      <c r="I3" s="16">
        <f t="shared" ref="I3:I50" si="0">G3/H3*100</f>
        <v>0.557167730702264</v>
      </c>
      <c r="J3" s="27">
        <v>3.06523124647939e-8</v>
      </c>
      <c r="K3" s="27">
        <v>1.33950605471149e-5</v>
      </c>
      <c r="L3" s="28">
        <f t="shared" ref="L3:L50" si="1">F3/I3</f>
        <v>4.86462791250594</v>
      </c>
    </row>
    <row r="4" spans="1:12">
      <c r="A4" s="17"/>
      <c r="B4" s="14" t="s">
        <v>16</v>
      </c>
      <c r="C4" s="15" t="s">
        <v>17</v>
      </c>
      <c r="D4" s="14">
        <v>8</v>
      </c>
      <c r="E4" s="14">
        <v>701</v>
      </c>
      <c r="F4" s="16">
        <f t="shared" ref="F4:F50" si="2">D4/E4*100</f>
        <v>1.14122681883024</v>
      </c>
      <c r="G4" s="14">
        <v>25</v>
      </c>
      <c r="H4" s="14">
        <v>17230</v>
      </c>
      <c r="I4" s="16">
        <f t="shared" si="0"/>
        <v>0.145095763203714</v>
      </c>
      <c r="J4" s="27">
        <v>1.12178974847901e-5</v>
      </c>
      <c r="K4" s="27">
        <v>0.00490222120085328</v>
      </c>
      <c r="L4" s="28">
        <f t="shared" si="1"/>
        <v>7.86533523537803</v>
      </c>
    </row>
    <row r="5" spans="1:12">
      <c r="A5" s="17" t="s">
        <v>18</v>
      </c>
      <c r="B5" s="14" t="s">
        <v>19</v>
      </c>
      <c r="C5" s="15" t="s">
        <v>20</v>
      </c>
      <c r="D5" s="14">
        <v>15</v>
      </c>
      <c r="E5" s="14">
        <v>1249</v>
      </c>
      <c r="F5" s="16">
        <f t="shared" si="2"/>
        <v>1.20096076861489</v>
      </c>
      <c r="G5" s="14">
        <v>32</v>
      </c>
      <c r="H5" s="14">
        <v>38494</v>
      </c>
      <c r="I5" s="16">
        <f t="shared" si="0"/>
        <v>0.0831298384163766</v>
      </c>
      <c r="J5" s="27">
        <v>4.72744776175175e-13</v>
      </c>
      <c r="K5" s="27">
        <v>2.29753961221135e-10</v>
      </c>
      <c r="L5" s="28">
        <f t="shared" si="1"/>
        <v>14.4468074459568</v>
      </c>
    </row>
    <row r="6" spans="1:12">
      <c r="A6" s="17"/>
      <c r="B6" s="14" t="s">
        <v>21</v>
      </c>
      <c r="C6" s="15" t="s">
        <v>22</v>
      </c>
      <c r="D6" s="14">
        <v>11</v>
      </c>
      <c r="E6" s="14">
        <v>1249</v>
      </c>
      <c r="F6" s="16">
        <f t="shared" si="2"/>
        <v>0.880704563650921</v>
      </c>
      <c r="G6" s="14">
        <v>24</v>
      </c>
      <c r="H6" s="14">
        <v>38494</v>
      </c>
      <c r="I6" s="16">
        <f t="shared" si="0"/>
        <v>0.0623473788122824</v>
      </c>
      <c r="J6" s="27">
        <v>7.55561032667968e-10</v>
      </c>
      <c r="K6" s="27">
        <v>3.67202661876633e-7</v>
      </c>
      <c r="L6" s="28">
        <f t="shared" si="1"/>
        <v>14.1257672804911</v>
      </c>
    </row>
    <row r="7" spans="1:12">
      <c r="A7" s="17"/>
      <c r="B7" s="14" t="s">
        <v>23</v>
      </c>
      <c r="C7" s="15" t="s">
        <v>24</v>
      </c>
      <c r="D7" s="14">
        <v>13</v>
      </c>
      <c r="E7" s="14">
        <v>1249</v>
      </c>
      <c r="F7" s="16">
        <f t="shared" si="2"/>
        <v>1.04083266613291</v>
      </c>
      <c r="G7" s="14">
        <v>39</v>
      </c>
      <c r="H7" s="14">
        <v>38494</v>
      </c>
      <c r="I7" s="16">
        <f t="shared" si="0"/>
        <v>0.101314490569959</v>
      </c>
      <c r="J7" s="27">
        <v>1.00899973592535e-9</v>
      </c>
      <c r="K7" s="27">
        <v>4.9037387165972e-7</v>
      </c>
      <c r="L7" s="28">
        <f t="shared" si="1"/>
        <v>10.2732852949026</v>
      </c>
    </row>
    <row r="8" spans="1:12">
      <c r="A8" s="17"/>
      <c r="B8" s="14" t="s">
        <v>25</v>
      </c>
      <c r="C8" s="15" t="s">
        <v>26</v>
      </c>
      <c r="D8" s="14">
        <v>7</v>
      </c>
      <c r="E8" s="14">
        <v>1249</v>
      </c>
      <c r="F8" s="16">
        <f t="shared" si="2"/>
        <v>0.56044835868695</v>
      </c>
      <c r="G8" s="14">
        <v>7</v>
      </c>
      <c r="H8" s="14">
        <v>38494</v>
      </c>
      <c r="I8" s="16">
        <f t="shared" si="0"/>
        <v>0.0181846521535824</v>
      </c>
      <c r="J8" s="27">
        <v>4.99378753547594e-9</v>
      </c>
      <c r="K8" s="27">
        <v>2.4269807422413e-6</v>
      </c>
      <c r="L8" s="28">
        <f t="shared" si="1"/>
        <v>30.8198558847078</v>
      </c>
    </row>
    <row r="9" spans="1:12">
      <c r="A9" s="17"/>
      <c r="B9" s="14" t="s">
        <v>27</v>
      </c>
      <c r="C9" s="15" t="s">
        <v>28</v>
      </c>
      <c r="D9" s="14">
        <v>14</v>
      </c>
      <c r="E9" s="14">
        <v>1249</v>
      </c>
      <c r="F9" s="16">
        <f t="shared" si="2"/>
        <v>1.1208967173739</v>
      </c>
      <c r="G9" s="14">
        <v>58</v>
      </c>
      <c r="H9" s="14">
        <v>38494</v>
      </c>
      <c r="I9" s="16">
        <f t="shared" si="0"/>
        <v>0.150672832129683</v>
      </c>
      <c r="J9" s="27">
        <v>1.31987090173269e-8</v>
      </c>
      <c r="K9" s="27">
        <v>6.41457258242089e-6</v>
      </c>
      <c r="L9" s="28">
        <f t="shared" si="1"/>
        <v>7.43927555837774</v>
      </c>
    </row>
    <row r="10" spans="1:12">
      <c r="A10" s="17"/>
      <c r="B10" s="14" t="s">
        <v>29</v>
      </c>
      <c r="C10" s="15" t="s">
        <v>30</v>
      </c>
      <c r="D10" s="14">
        <v>9</v>
      </c>
      <c r="E10" s="14">
        <v>1249</v>
      </c>
      <c r="F10" s="16">
        <f t="shared" si="2"/>
        <v>0.720576461168935</v>
      </c>
      <c r="G10" s="14">
        <v>19</v>
      </c>
      <c r="H10" s="14">
        <v>38494</v>
      </c>
      <c r="I10" s="16">
        <f t="shared" si="0"/>
        <v>0.0493583415597236</v>
      </c>
      <c r="J10" s="27">
        <v>1.98793570235608e-8</v>
      </c>
      <c r="K10" s="27">
        <v>9.66136751345054e-6</v>
      </c>
      <c r="L10" s="28">
        <f t="shared" si="1"/>
        <v>14.5988791032826</v>
      </c>
    </row>
    <row r="11" spans="1:12">
      <c r="A11" s="17"/>
      <c r="B11" s="14" t="s">
        <v>31</v>
      </c>
      <c r="C11" s="15" t="s">
        <v>32</v>
      </c>
      <c r="D11" s="14">
        <v>17</v>
      </c>
      <c r="E11" s="14">
        <v>1249</v>
      </c>
      <c r="F11" s="16">
        <f t="shared" si="2"/>
        <v>1.36108887109688</v>
      </c>
      <c r="G11" s="14">
        <v>95</v>
      </c>
      <c r="H11" s="14">
        <v>38494</v>
      </c>
      <c r="I11" s="16">
        <f t="shared" si="0"/>
        <v>0.246791707798618</v>
      </c>
      <c r="J11" s="27">
        <v>2.95237576142469e-8</v>
      </c>
      <c r="K11" s="27">
        <v>1.4348546200524e-5</v>
      </c>
      <c r="L11" s="28">
        <f t="shared" si="1"/>
        <v>5.51513210568455</v>
      </c>
    </row>
    <row r="12" spans="1:12">
      <c r="A12" s="17"/>
      <c r="B12" s="14" t="s">
        <v>33</v>
      </c>
      <c r="C12" s="15" t="s">
        <v>34</v>
      </c>
      <c r="D12" s="14">
        <v>10</v>
      </c>
      <c r="E12" s="14">
        <v>1249</v>
      </c>
      <c r="F12" s="16">
        <f t="shared" si="2"/>
        <v>0.800640512409928</v>
      </c>
      <c r="G12" s="14">
        <v>27</v>
      </c>
      <c r="H12" s="14">
        <v>38494</v>
      </c>
      <c r="I12" s="16">
        <f t="shared" si="0"/>
        <v>0.0701408011638177</v>
      </c>
      <c r="J12" s="27">
        <v>3.21984164350053e-8</v>
      </c>
      <c r="K12" s="27">
        <v>1.56484303874126e-5</v>
      </c>
      <c r="L12" s="28">
        <f t="shared" si="1"/>
        <v>11.4147614387807</v>
      </c>
    </row>
    <row r="13" spans="1:12">
      <c r="A13" s="17"/>
      <c r="B13" s="14" t="s">
        <v>35</v>
      </c>
      <c r="C13" s="15" t="s">
        <v>36</v>
      </c>
      <c r="D13" s="14">
        <v>7</v>
      </c>
      <c r="E13" s="14">
        <v>1249</v>
      </c>
      <c r="F13" s="16">
        <f t="shared" si="2"/>
        <v>0.56044835868695</v>
      </c>
      <c r="G13" s="14">
        <v>10</v>
      </c>
      <c r="H13" s="14">
        <v>38494</v>
      </c>
      <c r="I13" s="16">
        <f t="shared" si="0"/>
        <v>0.0259780745051177</v>
      </c>
      <c r="J13" s="27">
        <v>5.57310364416763e-8</v>
      </c>
      <c r="K13" s="27">
        <v>2.70852837106547e-5</v>
      </c>
      <c r="L13" s="28">
        <f t="shared" si="1"/>
        <v>21.5738991192954</v>
      </c>
    </row>
    <row r="14" spans="1:12">
      <c r="A14" s="17"/>
      <c r="B14" s="14" t="s">
        <v>16</v>
      </c>
      <c r="C14" s="15" t="s">
        <v>17</v>
      </c>
      <c r="D14" s="14">
        <v>9</v>
      </c>
      <c r="E14" s="14">
        <v>1249</v>
      </c>
      <c r="F14" s="16">
        <f t="shared" si="2"/>
        <v>0.720576461168935</v>
      </c>
      <c r="G14" s="14">
        <v>23</v>
      </c>
      <c r="H14" s="14">
        <v>38494</v>
      </c>
      <c r="I14" s="16">
        <f t="shared" si="0"/>
        <v>0.0597495713617707</v>
      </c>
      <c r="J14" s="27">
        <v>9.88795995766386e-8</v>
      </c>
      <c r="K14" s="27">
        <v>4.80554853942464e-5</v>
      </c>
      <c r="L14" s="28">
        <f t="shared" si="1"/>
        <v>12.0599436070596</v>
      </c>
    </row>
    <row r="15" spans="1:12">
      <c r="A15" s="17"/>
      <c r="B15" s="14" t="s">
        <v>37</v>
      </c>
      <c r="C15" s="15" t="s">
        <v>38</v>
      </c>
      <c r="D15" s="14">
        <v>9</v>
      </c>
      <c r="E15" s="14">
        <v>1249</v>
      </c>
      <c r="F15" s="16">
        <f t="shared" si="2"/>
        <v>0.720576461168935</v>
      </c>
      <c r="G15" s="14">
        <v>26</v>
      </c>
      <c r="H15" s="14">
        <v>38494</v>
      </c>
      <c r="I15" s="16">
        <f t="shared" si="0"/>
        <v>0.067542993713306</v>
      </c>
      <c r="J15" s="27">
        <v>2.73406100613278e-7</v>
      </c>
      <c r="K15" s="27">
        <v>0.000132875364898053</v>
      </c>
      <c r="L15" s="28">
        <f t="shared" si="1"/>
        <v>10.6684116523988</v>
      </c>
    </row>
    <row r="16" spans="1:12">
      <c r="A16" s="17"/>
      <c r="B16" s="14" t="s">
        <v>39</v>
      </c>
      <c r="C16" s="15" t="s">
        <v>40</v>
      </c>
      <c r="D16" s="14">
        <v>5</v>
      </c>
      <c r="E16" s="14">
        <v>1249</v>
      </c>
      <c r="F16" s="16">
        <f t="shared" si="2"/>
        <v>0.400320256204964</v>
      </c>
      <c r="G16" s="14">
        <v>5</v>
      </c>
      <c r="H16" s="14">
        <v>38494</v>
      </c>
      <c r="I16" s="16">
        <f t="shared" si="0"/>
        <v>0.0129890372525588</v>
      </c>
      <c r="J16" s="27">
        <v>8.12204977567897e-7</v>
      </c>
      <c r="K16" s="27">
        <v>0.000394731619097998</v>
      </c>
      <c r="L16" s="28">
        <f t="shared" si="1"/>
        <v>30.8198558847078</v>
      </c>
    </row>
    <row r="17" spans="1:12">
      <c r="A17" s="17"/>
      <c r="B17" s="14" t="s">
        <v>41</v>
      </c>
      <c r="C17" s="15" t="s">
        <v>42</v>
      </c>
      <c r="D17" s="14">
        <v>5</v>
      </c>
      <c r="E17" s="14">
        <v>1249</v>
      </c>
      <c r="F17" s="16">
        <f t="shared" si="2"/>
        <v>0.400320256204964</v>
      </c>
      <c r="G17" s="14">
        <v>5</v>
      </c>
      <c r="H17" s="14">
        <v>38494</v>
      </c>
      <c r="I17" s="16">
        <f t="shared" si="0"/>
        <v>0.0129890372525588</v>
      </c>
      <c r="J17" s="27">
        <v>8.12204977567897e-7</v>
      </c>
      <c r="K17" s="27">
        <v>0.000394731619097998</v>
      </c>
      <c r="L17" s="28">
        <f t="shared" si="1"/>
        <v>30.8198558847078</v>
      </c>
    </row>
    <row r="18" spans="1:12">
      <c r="A18" s="17"/>
      <c r="B18" s="14" t="s">
        <v>43</v>
      </c>
      <c r="C18" s="15" t="s">
        <v>44</v>
      </c>
      <c r="D18" s="14">
        <v>13</v>
      </c>
      <c r="E18" s="14">
        <v>1249</v>
      </c>
      <c r="F18" s="16">
        <f t="shared" si="2"/>
        <v>1.04083266613291</v>
      </c>
      <c r="G18" s="14">
        <v>72</v>
      </c>
      <c r="H18" s="14">
        <v>38494</v>
      </c>
      <c r="I18" s="16">
        <f t="shared" si="0"/>
        <v>0.187042136436847</v>
      </c>
      <c r="J18" s="27">
        <v>1.10033080992353e-6</v>
      </c>
      <c r="K18" s="27">
        <v>0.000534760773622834</v>
      </c>
      <c r="L18" s="28">
        <f t="shared" si="1"/>
        <v>5.56469620140557</v>
      </c>
    </row>
    <row r="19" spans="1:12">
      <c r="A19" s="17"/>
      <c r="B19" s="14" t="s">
        <v>45</v>
      </c>
      <c r="C19" s="15" t="s">
        <v>46</v>
      </c>
      <c r="D19" s="14">
        <v>8</v>
      </c>
      <c r="E19" s="14">
        <v>1249</v>
      </c>
      <c r="F19" s="16">
        <f t="shared" si="2"/>
        <v>0.640512409927942</v>
      </c>
      <c r="G19" s="14">
        <v>23</v>
      </c>
      <c r="H19" s="14">
        <v>38494</v>
      </c>
      <c r="I19" s="16">
        <f t="shared" si="0"/>
        <v>0.0597495713617707</v>
      </c>
      <c r="J19" s="27">
        <v>1.21004727590785e-6</v>
      </c>
      <c r="K19" s="27">
        <v>0.000588082976091215</v>
      </c>
      <c r="L19" s="28">
        <f t="shared" si="1"/>
        <v>10.7199498729418</v>
      </c>
    </row>
    <row r="20" spans="1:12">
      <c r="A20" s="17"/>
      <c r="B20" s="14" t="s">
        <v>47</v>
      </c>
      <c r="C20" s="15" t="s">
        <v>48</v>
      </c>
      <c r="D20" s="14">
        <v>6</v>
      </c>
      <c r="E20" s="14">
        <v>1249</v>
      </c>
      <c r="F20" s="16">
        <f t="shared" si="2"/>
        <v>0.480384307445957</v>
      </c>
      <c r="G20" s="14">
        <v>11</v>
      </c>
      <c r="H20" s="14">
        <v>38494</v>
      </c>
      <c r="I20" s="16">
        <f t="shared" si="0"/>
        <v>0.0285758819556294</v>
      </c>
      <c r="J20" s="27">
        <v>2.09413273449939e-6</v>
      </c>
      <c r="K20" s="27">
        <v>0.0010177485089667</v>
      </c>
      <c r="L20" s="28">
        <f t="shared" si="1"/>
        <v>16.8108304825679</v>
      </c>
    </row>
    <row r="21" spans="1:12">
      <c r="A21" s="17"/>
      <c r="B21" s="14" t="s">
        <v>49</v>
      </c>
      <c r="C21" s="15" t="s">
        <v>50</v>
      </c>
      <c r="D21" s="14">
        <v>6</v>
      </c>
      <c r="E21" s="14">
        <v>1249</v>
      </c>
      <c r="F21" s="16">
        <f t="shared" si="2"/>
        <v>0.480384307445957</v>
      </c>
      <c r="G21" s="14">
        <v>11</v>
      </c>
      <c r="H21" s="14">
        <v>38494</v>
      </c>
      <c r="I21" s="16">
        <f t="shared" si="0"/>
        <v>0.0285758819556294</v>
      </c>
      <c r="J21" s="27">
        <v>2.09413273449939e-6</v>
      </c>
      <c r="K21" s="27">
        <v>0.0010177485089667</v>
      </c>
      <c r="L21" s="28">
        <f t="shared" si="1"/>
        <v>16.8108304825679</v>
      </c>
    </row>
    <row r="22" spans="1:12">
      <c r="A22" s="17"/>
      <c r="B22" s="14" t="s">
        <v>51</v>
      </c>
      <c r="C22" s="15" t="s">
        <v>52</v>
      </c>
      <c r="D22" s="14">
        <v>27</v>
      </c>
      <c r="E22" s="14">
        <v>1249</v>
      </c>
      <c r="F22" s="16">
        <f t="shared" si="2"/>
        <v>2.16172938350681</v>
      </c>
      <c r="G22" s="14">
        <v>292</v>
      </c>
      <c r="H22" s="14">
        <v>38494</v>
      </c>
      <c r="I22" s="16">
        <f t="shared" si="0"/>
        <v>0.758559775549436</v>
      </c>
      <c r="J22" s="27">
        <v>2.18092926468307e-6</v>
      </c>
      <c r="K22" s="27">
        <v>0.00105993162263597</v>
      </c>
      <c r="L22" s="28">
        <f t="shared" si="1"/>
        <v>2.84978119481887</v>
      </c>
    </row>
    <row r="23" spans="1:12">
      <c r="A23" s="17"/>
      <c r="B23" s="14" t="s">
        <v>53</v>
      </c>
      <c r="C23" s="15" t="s">
        <v>54</v>
      </c>
      <c r="D23" s="14">
        <v>8</v>
      </c>
      <c r="E23" s="14">
        <v>1249</v>
      </c>
      <c r="F23" s="16">
        <f t="shared" si="2"/>
        <v>0.640512409927942</v>
      </c>
      <c r="G23" s="14">
        <v>26</v>
      </c>
      <c r="H23" s="14">
        <v>38494</v>
      </c>
      <c r="I23" s="16">
        <f t="shared" si="0"/>
        <v>0.067542993713306</v>
      </c>
      <c r="J23" s="27">
        <v>2.9631662686864e-6</v>
      </c>
      <c r="K23" s="27">
        <v>0.00144009880658159</v>
      </c>
      <c r="L23" s="28">
        <f t="shared" si="1"/>
        <v>9.48303257991008</v>
      </c>
    </row>
    <row r="24" spans="1:12">
      <c r="A24" s="17"/>
      <c r="B24" s="14" t="s">
        <v>55</v>
      </c>
      <c r="C24" s="15" t="s">
        <v>56</v>
      </c>
      <c r="D24" s="14">
        <v>8</v>
      </c>
      <c r="E24" s="14">
        <v>1249</v>
      </c>
      <c r="F24" s="16">
        <f t="shared" si="2"/>
        <v>0.640512409927942</v>
      </c>
      <c r="G24" s="14">
        <v>28</v>
      </c>
      <c r="H24" s="14">
        <v>38494</v>
      </c>
      <c r="I24" s="16">
        <f t="shared" si="0"/>
        <v>0.0727386086143295</v>
      </c>
      <c r="J24" s="27">
        <v>5.0650481851063e-6</v>
      </c>
      <c r="K24" s="27">
        <v>0.00246161341796166</v>
      </c>
      <c r="L24" s="28">
        <f t="shared" si="1"/>
        <v>8.8056731099165</v>
      </c>
    </row>
    <row r="25" spans="1:12">
      <c r="A25" s="17"/>
      <c r="B25" s="14" t="s">
        <v>57</v>
      </c>
      <c r="C25" s="15" t="s">
        <v>58</v>
      </c>
      <c r="D25" s="14">
        <v>6</v>
      </c>
      <c r="E25" s="14">
        <v>1249</v>
      </c>
      <c r="F25" s="16">
        <f t="shared" si="2"/>
        <v>0.480384307445957</v>
      </c>
      <c r="G25" s="14">
        <v>13</v>
      </c>
      <c r="H25" s="14">
        <v>38494</v>
      </c>
      <c r="I25" s="16">
        <f t="shared" si="0"/>
        <v>0.033771496856653</v>
      </c>
      <c r="J25" s="27">
        <v>5.40048467422008e-6</v>
      </c>
      <c r="K25" s="27">
        <v>0.00262463555167096</v>
      </c>
      <c r="L25" s="28">
        <f t="shared" si="1"/>
        <v>14.2245488698651</v>
      </c>
    </row>
    <row r="26" spans="1:12">
      <c r="A26" s="17"/>
      <c r="B26" s="14" t="s">
        <v>59</v>
      </c>
      <c r="C26" s="15" t="s">
        <v>60</v>
      </c>
      <c r="D26" s="14">
        <v>4</v>
      </c>
      <c r="E26" s="14">
        <v>1249</v>
      </c>
      <c r="F26" s="16">
        <f t="shared" si="2"/>
        <v>0.320256204963971</v>
      </c>
      <c r="G26" s="14">
        <v>4</v>
      </c>
      <c r="H26" s="14">
        <v>38494</v>
      </c>
      <c r="I26" s="16">
        <f t="shared" si="0"/>
        <v>0.0103912298020471</v>
      </c>
      <c r="J26" s="27">
        <v>1.06112306593008e-5</v>
      </c>
      <c r="K26" s="27">
        <v>0.0051570581004202</v>
      </c>
      <c r="L26" s="28">
        <f t="shared" si="1"/>
        <v>30.8198558847078</v>
      </c>
    </row>
    <row r="27" spans="1:12">
      <c r="A27" s="17"/>
      <c r="B27" s="14" t="s">
        <v>61</v>
      </c>
      <c r="C27" s="15" t="s">
        <v>62</v>
      </c>
      <c r="D27" s="14">
        <v>4</v>
      </c>
      <c r="E27" s="14">
        <v>1249</v>
      </c>
      <c r="F27" s="16">
        <f t="shared" si="2"/>
        <v>0.320256204963971</v>
      </c>
      <c r="G27" s="14">
        <v>4</v>
      </c>
      <c r="H27" s="14">
        <v>38494</v>
      </c>
      <c r="I27" s="16">
        <f t="shared" si="0"/>
        <v>0.0103912298020471</v>
      </c>
      <c r="J27" s="27">
        <v>1.06112306593008e-5</v>
      </c>
      <c r="K27" s="27">
        <v>0.0051570581004202</v>
      </c>
      <c r="L27" s="28">
        <f t="shared" si="1"/>
        <v>30.8198558847078</v>
      </c>
    </row>
    <row r="28" spans="1:12">
      <c r="A28" s="17"/>
      <c r="B28" s="14" t="s">
        <v>63</v>
      </c>
      <c r="C28" s="15" t="s">
        <v>64</v>
      </c>
      <c r="D28" s="14">
        <v>4</v>
      </c>
      <c r="E28" s="14">
        <v>1249</v>
      </c>
      <c r="F28" s="16">
        <f t="shared" si="2"/>
        <v>0.320256204963971</v>
      </c>
      <c r="G28" s="14">
        <v>4</v>
      </c>
      <c r="H28" s="14">
        <v>38494</v>
      </c>
      <c r="I28" s="16">
        <f t="shared" si="0"/>
        <v>0.0103912298020471</v>
      </c>
      <c r="J28" s="27">
        <v>1.06112306593008e-5</v>
      </c>
      <c r="K28" s="27">
        <v>0.0051570581004202</v>
      </c>
      <c r="L28" s="28">
        <f t="shared" si="1"/>
        <v>30.8198558847078</v>
      </c>
    </row>
    <row r="29" spans="1:12">
      <c r="A29" s="17"/>
      <c r="B29" s="14" t="s">
        <v>65</v>
      </c>
      <c r="C29" s="15" t="s">
        <v>66</v>
      </c>
      <c r="D29" s="14">
        <v>9</v>
      </c>
      <c r="E29" s="14">
        <v>1249</v>
      </c>
      <c r="F29" s="16">
        <f t="shared" si="2"/>
        <v>0.720576461168935</v>
      </c>
      <c r="G29" s="14">
        <v>43</v>
      </c>
      <c r="H29" s="14">
        <v>38494</v>
      </c>
      <c r="I29" s="16">
        <f t="shared" si="0"/>
        <v>0.111705720372006</v>
      </c>
      <c r="J29" s="27">
        <v>1.55376966683447e-5</v>
      </c>
      <c r="K29" s="27">
        <v>0.00755132058081553</v>
      </c>
      <c r="L29" s="28">
        <f t="shared" si="1"/>
        <v>6.45066751075279</v>
      </c>
    </row>
    <row r="30" spans="1:12">
      <c r="A30" s="17"/>
      <c r="B30" s="14" t="s">
        <v>67</v>
      </c>
      <c r="C30" s="15" t="s">
        <v>68</v>
      </c>
      <c r="D30" s="14">
        <v>10</v>
      </c>
      <c r="E30" s="14">
        <v>1249</v>
      </c>
      <c r="F30" s="16">
        <f t="shared" si="2"/>
        <v>0.800640512409928</v>
      </c>
      <c r="G30" s="14">
        <v>55</v>
      </c>
      <c r="H30" s="14">
        <v>38494</v>
      </c>
      <c r="I30" s="16">
        <f t="shared" si="0"/>
        <v>0.142879409778147</v>
      </c>
      <c r="J30" s="27">
        <v>1.76017818984054e-5</v>
      </c>
      <c r="K30" s="27">
        <v>0.00855446600262505</v>
      </c>
      <c r="L30" s="28">
        <f t="shared" si="1"/>
        <v>5.60361016085596</v>
      </c>
    </row>
    <row r="31" spans="1:12">
      <c r="A31" s="17" t="s">
        <v>69</v>
      </c>
      <c r="B31" s="14" t="s">
        <v>14</v>
      </c>
      <c r="C31" s="15" t="s">
        <v>15</v>
      </c>
      <c r="D31" s="14">
        <v>14</v>
      </c>
      <c r="E31" s="14">
        <v>741</v>
      </c>
      <c r="F31" s="16">
        <f t="shared" si="2"/>
        <v>1.88933873144399</v>
      </c>
      <c r="G31" s="14">
        <v>99</v>
      </c>
      <c r="H31" s="14">
        <v>21125</v>
      </c>
      <c r="I31" s="16">
        <f t="shared" si="0"/>
        <v>0.468639053254438</v>
      </c>
      <c r="J31" s="27">
        <v>1.59314584517985e-5</v>
      </c>
      <c r="K31" s="27">
        <v>0.00779048318292949</v>
      </c>
      <c r="L31" s="28">
        <f t="shared" si="1"/>
        <v>4.03154350522772</v>
      </c>
    </row>
    <row r="32" spans="1:12">
      <c r="A32" s="17" t="s">
        <v>70</v>
      </c>
      <c r="B32" s="14" t="s">
        <v>71</v>
      </c>
      <c r="C32" s="15" t="s">
        <v>72</v>
      </c>
      <c r="D32" s="14">
        <v>24</v>
      </c>
      <c r="E32" s="14">
        <v>817</v>
      </c>
      <c r="F32" s="16">
        <f t="shared" si="2"/>
        <v>2.937576499388</v>
      </c>
      <c r="G32" s="14">
        <v>148</v>
      </c>
      <c r="H32" s="14">
        <v>20129</v>
      </c>
      <c r="I32" s="16">
        <f t="shared" si="0"/>
        <v>0.735257588553828</v>
      </c>
      <c r="J32" s="27">
        <v>2.09049819661829e-8</v>
      </c>
      <c r="K32" s="27">
        <v>1.00762013077002e-5</v>
      </c>
      <c r="L32" s="28">
        <f t="shared" si="1"/>
        <v>3.99530252406629</v>
      </c>
    </row>
    <row r="33" spans="1:12">
      <c r="A33" s="17"/>
      <c r="B33" s="14" t="s">
        <v>73</v>
      </c>
      <c r="C33" s="15" t="s">
        <v>74</v>
      </c>
      <c r="D33" s="14">
        <v>11</v>
      </c>
      <c r="E33" s="14">
        <v>817</v>
      </c>
      <c r="F33" s="16">
        <f t="shared" si="2"/>
        <v>1.34638922888617</v>
      </c>
      <c r="G33" s="14">
        <v>42</v>
      </c>
      <c r="H33" s="14">
        <v>20129</v>
      </c>
      <c r="I33" s="16">
        <f t="shared" si="0"/>
        <v>0.208654180535546</v>
      </c>
      <c r="J33" s="27">
        <v>1.78379551408131e-6</v>
      </c>
      <c r="K33" s="27">
        <v>0.000859789437787191</v>
      </c>
      <c r="L33" s="28">
        <f t="shared" si="1"/>
        <v>6.45273066386898</v>
      </c>
    </row>
    <row r="34" spans="1:12">
      <c r="A34" s="17" t="s">
        <v>75</v>
      </c>
      <c r="B34" s="14" t="s">
        <v>76</v>
      </c>
      <c r="C34" s="15" t="s">
        <v>77</v>
      </c>
      <c r="D34" s="14">
        <v>41</v>
      </c>
      <c r="E34" s="14">
        <v>2068</v>
      </c>
      <c r="F34" s="16">
        <f t="shared" si="2"/>
        <v>1.9825918762089</v>
      </c>
      <c r="G34" s="14">
        <v>177</v>
      </c>
      <c r="H34" s="14">
        <v>28596</v>
      </c>
      <c r="I34" s="16">
        <f t="shared" si="0"/>
        <v>0.618967687788502</v>
      </c>
      <c r="J34" s="27">
        <v>2.43131212486675e-10</v>
      </c>
      <c r="K34" s="27">
        <v>2.67930596160316e-7</v>
      </c>
      <c r="L34" s="28">
        <f t="shared" si="1"/>
        <v>3.20306199390224</v>
      </c>
    </row>
    <row r="35" spans="1:12">
      <c r="A35" s="17"/>
      <c r="B35" s="14" t="s">
        <v>78</v>
      </c>
      <c r="C35" s="15" t="s">
        <v>79</v>
      </c>
      <c r="D35" s="14">
        <v>21</v>
      </c>
      <c r="E35" s="14">
        <v>2068</v>
      </c>
      <c r="F35" s="16">
        <f t="shared" si="2"/>
        <v>1.01547388781431</v>
      </c>
      <c r="G35" s="14">
        <v>87</v>
      </c>
      <c r="H35" s="14">
        <v>28596</v>
      </c>
      <c r="I35" s="16">
        <f t="shared" si="0"/>
        <v>0.304238355014687</v>
      </c>
      <c r="J35" s="27">
        <v>2.8505588443259e-6</v>
      </c>
      <c r="K35" s="27">
        <v>0.00314131584644714</v>
      </c>
      <c r="L35" s="28">
        <f t="shared" si="1"/>
        <v>3.33775762022277</v>
      </c>
    </row>
    <row r="36" spans="1:12">
      <c r="A36" s="17" t="s">
        <v>80</v>
      </c>
      <c r="B36" s="14" t="s">
        <v>81</v>
      </c>
      <c r="C36" s="15" t="s">
        <v>82</v>
      </c>
      <c r="D36" s="14">
        <v>4</v>
      </c>
      <c r="E36" s="14">
        <v>247</v>
      </c>
      <c r="F36" s="16">
        <f t="shared" si="2"/>
        <v>1.61943319838057</v>
      </c>
      <c r="G36" s="14">
        <v>7</v>
      </c>
      <c r="H36" s="14">
        <v>18243</v>
      </c>
      <c r="I36" s="16">
        <f t="shared" si="0"/>
        <v>0.0383708819821301</v>
      </c>
      <c r="J36" s="27">
        <v>3.04532740115507e-6</v>
      </c>
      <c r="K36" s="27">
        <v>0.000517705658196362</v>
      </c>
      <c r="L36" s="28">
        <f t="shared" si="1"/>
        <v>42.2047426257953</v>
      </c>
    </row>
    <row r="37" spans="1:12">
      <c r="A37" s="17"/>
      <c r="B37" s="14" t="s">
        <v>73</v>
      </c>
      <c r="C37" s="15" t="s">
        <v>74</v>
      </c>
      <c r="D37" s="14">
        <v>6</v>
      </c>
      <c r="E37" s="14">
        <v>247</v>
      </c>
      <c r="F37" s="16">
        <f t="shared" si="2"/>
        <v>2.42914979757085</v>
      </c>
      <c r="G37" s="14">
        <v>29</v>
      </c>
      <c r="H37" s="14">
        <v>18243</v>
      </c>
      <c r="I37" s="16">
        <f t="shared" si="0"/>
        <v>0.158965082497396</v>
      </c>
      <c r="J37" s="27">
        <v>3.45044647713253e-6</v>
      </c>
      <c r="K37" s="27">
        <v>0.000586575901112531</v>
      </c>
      <c r="L37" s="28">
        <f t="shared" si="1"/>
        <v>15.2810275024431</v>
      </c>
    </row>
    <row r="38" spans="1:12">
      <c r="A38" s="17"/>
      <c r="B38" s="14" t="s">
        <v>76</v>
      </c>
      <c r="C38" s="15" t="s">
        <v>77</v>
      </c>
      <c r="D38" s="14">
        <v>11</v>
      </c>
      <c r="E38" s="14">
        <v>247</v>
      </c>
      <c r="F38" s="16">
        <f t="shared" si="2"/>
        <v>4.45344129554656</v>
      </c>
      <c r="G38" s="14">
        <v>162</v>
      </c>
      <c r="H38" s="14">
        <v>18243</v>
      </c>
      <c r="I38" s="16">
        <f t="shared" si="0"/>
        <v>0.888011840157869</v>
      </c>
      <c r="J38" s="27">
        <v>1.66521665939697e-5</v>
      </c>
      <c r="K38" s="27">
        <v>0.00283086832097484</v>
      </c>
      <c r="L38" s="28">
        <f t="shared" si="1"/>
        <v>5.01506972559604</v>
      </c>
    </row>
    <row r="39" spans="1:12">
      <c r="A39" s="17"/>
      <c r="B39" s="14" t="s">
        <v>83</v>
      </c>
      <c r="C39" s="15" t="s">
        <v>84</v>
      </c>
      <c r="D39" s="14">
        <v>3</v>
      </c>
      <c r="E39" s="14">
        <v>247</v>
      </c>
      <c r="F39" s="16">
        <f t="shared" si="2"/>
        <v>1.21457489878543</v>
      </c>
      <c r="G39" s="14">
        <v>5</v>
      </c>
      <c r="H39" s="14">
        <v>18243</v>
      </c>
      <c r="I39" s="16">
        <f t="shared" si="0"/>
        <v>0.0274077728443787</v>
      </c>
      <c r="J39" s="27">
        <v>4.85869614155479e-5</v>
      </c>
      <c r="K39" s="27">
        <v>0.00825978344064313</v>
      </c>
      <c r="L39" s="28">
        <f t="shared" si="1"/>
        <v>44.314979757085</v>
      </c>
    </row>
    <row r="40" spans="1:12">
      <c r="A40" s="17" t="s">
        <v>85</v>
      </c>
      <c r="B40" s="14" t="s">
        <v>86</v>
      </c>
      <c r="C40" s="15" t="s">
        <v>87</v>
      </c>
      <c r="D40" s="14">
        <v>6</v>
      </c>
      <c r="E40" s="14">
        <v>1298</v>
      </c>
      <c r="F40" s="16">
        <f t="shared" si="2"/>
        <v>0.462249614791988</v>
      </c>
      <c r="G40" s="14">
        <v>9</v>
      </c>
      <c r="H40" s="14">
        <v>31385</v>
      </c>
      <c r="I40" s="16">
        <f t="shared" si="0"/>
        <v>0.0286761191652063</v>
      </c>
      <c r="J40" s="27">
        <v>2.66037207883015e-6</v>
      </c>
      <c r="K40" s="27">
        <v>0.0019234490129942</v>
      </c>
      <c r="L40" s="28">
        <f t="shared" si="1"/>
        <v>16.1196712891628</v>
      </c>
    </row>
    <row r="41" spans="1:12">
      <c r="A41" s="17"/>
      <c r="B41" s="14" t="s">
        <v>88</v>
      </c>
      <c r="C41" s="15" t="s">
        <v>89</v>
      </c>
      <c r="D41" s="14">
        <v>14</v>
      </c>
      <c r="E41" s="14">
        <v>1298</v>
      </c>
      <c r="F41" s="16">
        <f t="shared" si="2"/>
        <v>1.07858243451464</v>
      </c>
      <c r="G41" s="14">
        <v>74</v>
      </c>
      <c r="H41" s="14">
        <v>31385</v>
      </c>
      <c r="I41" s="16">
        <f t="shared" si="0"/>
        <v>0.235781424247252</v>
      </c>
      <c r="J41" s="27">
        <v>4.07545286562274e-6</v>
      </c>
      <c r="K41" s="27">
        <v>0.00294655242184524</v>
      </c>
      <c r="L41" s="28">
        <f t="shared" si="1"/>
        <v>4.57450131178945</v>
      </c>
    </row>
    <row r="42" spans="1:12">
      <c r="A42" s="17"/>
      <c r="B42" s="14" t="s">
        <v>14</v>
      </c>
      <c r="C42" s="15" t="s">
        <v>15</v>
      </c>
      <c r="D42" s="14">
        <v>25</v>
      </c>
      <c r="E42" s="14">
        <v>1298</v>
      </c>
      <c r="F42" s="16">
        <f t="shared" si="2"/>
        <v>1.92604006163328</v>
      </c>
      <c r="G42" s="14">
        <v>210</v>
      </c>
      <c r="H42" s="14">
        <v>31385</v>
      </c>
      <c r="I42" s="16">
        <f t="shared" si="0"/>
        <v>0.669109447188147</v>
      </c>
      <c r="J42" s="27">
        <v>4.32651636103622e-6</v>
      </c>
      <c r="K42" s="27">
        <v>0.00312807132902919</v>
      </c>
      <c r="L42" s="28">
        <f t="shared" si="1"/>
        <v>2.87851273020765</v>
      </c>
    </row>
    <row r="43" spans="1:12">
      <c r="A43" s="17" t="s">
        <v>90</v>
      </c>
      <c r="B43" s="14" t="s">
        <v>91</v>
      </c>
      <c r="C43" s="15" t="s">
        <v>92</v>
      </c>
      <c r="D43" s="14">
        <v>6</v>
      </c>
      <c r="E43" s="14">
        <v>1064</v>
      </c>
      <c r="F43" s="16">
        <f t="shared" si="2"/>
        <v>0.56390977443609</v>
      </c>
      <c r="G43" s="14">
        <v>9</v>
      </c>
      <c r="H43" s="14">
        <v>21814</v>
      </c>
      <c r="I43" s="16">
        <f t="shared" si="0"/>
        <v>0.0412579077656551</v>
      </c>
      <c r="J43" s="27">
        <v>6.750798961144e-6</v>
      </c>
      <c r="K43" s="27">
        <v>0.00401672538188068</v>
      </c>
      <c r="L43" s="28">
        <f t="shared" si="1"/>
        <v>13.6679197994987</v>
      </c>
    </row>
    <row r="44" spans="1:12">
      <c r="A44" s="17" t="s">
        <v>93</v>
      </c>
      <c r="B44" s="14" t="s">
        <v>73</v>
      </c>
      <c r="C44" s="15" t="s">
        <v>74</v>
      </c>
      <c r="D44" s="14">
        <v>15</v>
      </c>
      <c r="E44" s="14">
        <v>1229</v>
      </c>
      <c r="F44" s="16">
        <f t="shared" si="2"/>
        <v>1.22050447518308</v>
      </c>
      <c r="G44" s="14">
        <v>53</v>
      </c>
      <c r="H44" s="14">
        <v>30422</v>
      </c>
      <c r="I44" s="16">
        <f t="shared" si="0"/>
        <v>0.174216027874564</v>
      </c>
      <c r="J44" s="27">
        <v>8.86401346907612e-9</v>
      </c>
      <c r="K44" s="27">
        <v>5.79706480877578e-6</v>
      </c>
      <c r="L44" s="28">
        <f t="shared" si="1"/>
        <v>7.00569568755085</v>
      </c>
    </row>
    <row r="45" spans="1:12">
      <c r="A45" s="17"/>
      <c r="B45" s="14" t="s">
        <v>14</v>
      </c>
      <c r="C45" s="15" t="s">
        <v>15</v>
      </c>
      <c r="D45" s="14">
        <v>27</v>
      </c>
      <c r="E45" s="14">
        <v>1229</v>
      </c>
      <c r="F45" s="16">
        <f t="shared" si="2"/>
        <v>2.19690805532954</v>
      </c>
      <c r="G45" s="14">
        <v>224</v>
      </c>
      <c r="H45" s="14">
        <v>30422</v>
      </c>
      <c r="I45" s="16">
        <f t="shared" si="0"/>
        <v>0.736309249884952</v>
      </c>
      <c r="J45" s="27">
        <v>9.37734716576346e-7</v>
      </c>
      <c r="K45" s="27">
        <v>0.000613278504640931</v>
      </c>
      <c r="L45" s="28">
        <f t="shared" si="1"/>
        <v>2.98367575264443</v>
      </c>
    </row>
    <row r="46" spans="1:12">
      <c r="A46" s="17"/>
      <c r="B46" s="14" t="s">
        <v>94</v>
      </c>
      <c r="C46" s="15" t="s">
        <v>95</v>
      </c>
      <c r="D46" s="14">
        <v>11</v>
      </c>
      <c r="E46" s="14">
        <v>1229</v>
      </c>
      <c r="F46" s="16">
        <f t="shared" si="2"/>
        <v>0.895036615134255</v>
      </c>
      <c r="G46" s="14">
        <v>44</v>
      </c>
      <c r="H46" s="14">
        <v>30422</v>
      </c>
      <c r="I46" s="16">
        <f t="shared" si="0"/>
        <v>0.144632174084544</v>
      </c>
      <c r="J46" s="27">
        <v>2.69047563971128e-6</v>
      </c>
      <c r="K46" s="27">
        <v>0.00175957106837118</v>
      </c>
      <c r="L46" s="28">
        <f t="shared" si="1"/>
        <v>6.18836452400325</v>
      </c>
    </row>
    <row r="47" spans="1:12">
      <c r="A47" s="17"/>
      <c r="B47" s="14" t="s">
        <v>96</v>
      </c>
      <c r="C47" s="15" t="s">
        <v>97</v>
      </c>
      <c r="D47" s="14">
        <v>11</v>
      </c>
      <c r="E47" s="14">
        <v>1229</v>
      </c>
      <c r="F47" s="16">
        <f t="shared" si="2"/>
        <v>0.895036615134255</v>
      </c>
      <c r="G47" s="14">
        <v>45</v>
      </c>
      <c r="H47" s="14">
        <v>30422</v>
      </c>
      <c r="I47" s="16">
        <f t="shared" si="0"/>
        <v>0.147919268950102</v>
      </c>
      <c r="J47" s="27">
        <v>3.32223890957306e-6</v>
      </c>
      <c r="K47" s="27">
        <v>0.00217274424686078</v>
      </c>
      <c r="L47" s="28">
        <f t="shared" si="1"/>
        <v>6.05084531235874</v>
      </c>
    </row>
    <row r="48" spans="1:12">
      <c r="A48" s="17"/>
      <c r="B48" s="14" t="s">
        <v>98</v>
      </c>
      <c r="C48" s="15" t="s">
        <v>99</v>
      </c>
      <c r="D48" s="14">
        <v>18</v>
      </c>
      <c r="E48" s="14">
        <v>1229</v>
      </c>
      <c r="F48" s="16">
        <f t="shared" si="2"/>
        <v>1.46460537021969</v>
      </c>
      <c r="G48" s="14">
        <v>129</v>
      </c>
      <c r="H48" s="14">
        <v>30422</v>
      </c>
      <c r="I48" s="16">
        <f t="shared" si="0"/>
        <v>0.424035237656959</v>
      </c>
      <c r="J48" s="27">
        <v>8.79686540390484e-6</v>
      </c>
      <c r="K48" s="27">
        <v>0.00575314997415376</v>
      </c>
      <c r="L48" s="28">
        <f t="shared" si="1"/>
        <v>3.4539708971181</v>
      </c>
    </row>
    <row r="49" spans="1:12">
      <c r="A49" s="17"/>
      <c r="B49" s="14" t="s">
        <v>100</v>
      </c>
      <c r="C49" s="15" t="s">
        <v>101</v>
      </c>
      <c r="D49" s="14">
        <v>8</v>
      </c>
      <c r="E49" s="14">
        <v>1229</v>
      </c>
      <c r="F49" s="16">
        <f t="shared" si="2"/>
        <v>0.65093572009764</v>
      </c>
      <c r="G49" s="14">
        <v>25</v>
      </c>
      <c r="H49" s="14">
        <v>30422</v>
      </c>
      <c r="I49" s="16">
        <f t="shared" si="0"/>
        <v>0.0821773716389455</v>
      </c>
      <c r="J49" s="27">
        <v>1.08087795546988e-5</v>
      </c>
      <c r="K49" s="27">
        <v>0.007068941828773</v>
      </c>
      <c r="L49" s="28">
        <f t="shared" si="1"/>
        <v>7.92110659072417</v>
      </c>
    </row>
    <row r="50" ht="16.5" spans="1:12">
      <c r="A50" s="18" t="s">
        <v>102</v>
      </c>
      <c r="B50" s="19" t="s">
        <v>73</v>
      </c>
      <c r="C50" s="20" t="s">
        <v>74</v>
      </c>
      <c r="D50" s="21">
        <v>11</v>
      </c>
      <c r="E50" s="21">
        <v>909</v>
      </c>
      <c r="F50" s="22">
        <f t="shared" si="2"/>
        <v>1.21012101210121</v>
      </c>
      <c r="G50" s="21">
        <v>29</v>
      </c>
      <c r="H50" s="21">
        <v>16772</v>
      </c>
      <c r="I50" s="22">
        <f t="shared" si="0"/>
        <v>0.172907226329597</v>
      </c>
      <c r="J50" s="29">
        <v>8.26547720439983e-7</v>
      </c>
      <c r="K50" s="29">
        <v>0.000514112682113669</v>
      </c>
      <c r="L50" s="30">
        <f t="shared" si="1"/>
        <v>6.9986722810212</v>
      </c>
    </row>
    <row r="51" spans="1:12">
      <c r="A51" s="17"/>
      <c r="B51" s="14"/>
      <c r="C51" s="15"/>
      <c r="D51" s="14"/>
      <c r="E51" s="14"/>
      <c r="F51" s="16"/>
      <c r="G51" s="14"/>
      <c r="H51" s="14"/>
      <c r="I51" s="16"/>
      <c r="J51" s="27"/>
      <c r="K51" s="27"/>
      <c r="L51" s="28"/>
    </row>
    <row r="52" spans="1:12">
      <c r="A52" s="17"/>
      <c r="B52" s="14"/>
      <c r="C52" s="23"/>
      <c r="D52" s="24"/>
      <c r="E52" s="24"/>
      <c r="F52" s="16"/>
      <c r="G52" s="24"/>
      <c r="H52" s="24"/>
      <c r="I52" s="16"/>
      <c r="J52" s="31"/>
      <c r="K52" s="31"/>
      <c r="L52" s="28"/>
    </row>
  </sheetData>
  <mergeCells count="8">
    <mergeCell ref="A1:L1"/>
    <mergeCell ref="A3:A4"/>
    <mergeCell ref="A5:A30"/>
    <mergeCell ref="A32:A33"/>
    <mergeCell ref="A34:A35"/>
    <mergeCell ref="A36:A39"/>
    <mergeCell ref="A40:A42"/>
    <mergeCell ref="A44:A4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songxm</dc:creator>
  <cp:lastModifiedBy>左左</cp:lastModifiedBy>
  <dcterms:created xsi:type="dcterms:W3CDTF">2020-01-27T19:40:00Z</dcterms:created>
  <dcterms:modified xsi:type="dcterms:W3CDTF">2021-04-20T06:24:36Z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348603F61BA044D99806382C1BADD256</vt:lpwstr>
  </property>
  <property fmtid="{D5CDD505-2E9C-101B-9397-08002B2CF9AE}" pid="3" name="KSOProductBuildVer">
    <vt:lpwstr>2052-11.1.0.10463</vt:lpwstr>
  </property>
</Properties>
</file>