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814"/>
  </bookViews>
  <sheets>
    <sheet name="Table S3" sheetId="33" r:id="rId1"/>
  </sheets>
  <calcPr calcId="144525" concurrentCalc="0"/>
</workbook>
</file>

<file path=xl/sharedStrings.xml><?xml version="1.0" encoding="utf-8"?>
<sst xmlns="http://schemas.openxmlformats.org/spreadsheetml/2006/main" count="23" uniqueCount="23">
  <si>
    <r>
      <t>Table S3.</t>
    </r>
    <r>
      <rPr>
        <sz val="12"/>
        <color theme="1"/>
        <rFont val="Times New Roman"/>
        <charset val="134"/>
      </rPr>
      <t xml:space="preserve"> The statistics of pfam annotation for whole-genome genes and SSR related genes in each of 14 species.</t>
    </r>
  </si>
  <si>
    <t>Species</t>
  </si>
  <si>
    <t>Total genes</t>
  </si>
  <si>
    <t>Genes with annotation</t>
  </si>
  <si>
    <t>Genes contained SSR</t>
  </si>
  <si>
    <t>SSR related genes with annotation</t>
  </si>
  <si>
    <t>Percentage of SSR related genes with annotation (%)</t>
  </si>
  <si>
    <t>Carica-papaya</t>
  </si>
  <si>
    <t>Theobroma-cacao</t>
  </si>
  <si>
    <t>Citrus-sinensis</t>
  </si>
  <si>
    <t>Jatropha-curcas</t>
  </si>
  <si>
    <t>Salix-purpurea</t>
  </si>
  <si>
    <t>Populus-trichocarpa</t>
  </si>
  <si>
    <t>Prunus-persica</t>
  </si>
  <si>
    <t>Eucalyptus-grandis</t>
  </si>
  <si>
    <t>Vitis-vinifera</t>
  </si>
  <si>
    <t>Coffea-canephora</t>
  </si>
  <si>
    <t>Elaeis-guineensis</t>
  </si>
  <si>
    <t>Amborella-trichopoda</t>
  </si>
  <si>
    <t>Picea-abies</t>
  </si>
  <si>
    <t>Selaginella-moellendorffii</t>
  </si>
  <si>
    <t>Average</t>
  </si>
  <si>
    <t>Total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</si>
</sst>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_ "/>
    <numFmt numFmtId="43" formatCode="_ * #,##0.00_ ;_ * \-#,##0.00_ ;_ * &quot;-&quot;??_ ;_ @_ "/>
    <numFmt numFmtId="177" formatCode="0.00_);[Red]\(0.00\)"/>
    <numFmt numFmtId="178" formatCode="0_);[Red]\(0\)"/>
    <numFmt numFmtId="179" formatCode="#,##0.00_ "/>
  </numFmts>
  <fonts count="24">
    <font>
      <sz val="12"/>
      <color theme="1"/>
      <name val="DengXian"/>
      <charset val="134"/>
      <scheme val="minor"/>
    </font>
    <font>
      <i/>
      <sz val="12"/>
      <color theme="1"/>
      <name val="Times New Roman"/>
      <charset val="134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i/>
      <sz val="12"/>
      <color theme="1"/>
      <name val="Times New Roman"/>
      <charset val="134"/>
    </font>
    <font>
      <sz val="11"/>
      <color theme="1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sz val="11"/>
      <color theme="1"/>
      <name val="DengXian"/>
      <charset val="134"/>
      <scheme val="minor"/>
    </font>
    <font>
      <sz val="11"/>
      <color rgb="FF9C6500"/>
      <name val="DengXian"/>
      <charset val="0"/>
      <scheme val="minor"/>
    </font>
    <font>
      <sz val="11"/>
      <color theme="0"/>
      <name val="DengXian"/>
      <charset val="0"/>
      <scheme val="minor"/>
    </font>
    <font>
      <sz val="11"/>
      <color rgb="FF9C0006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sz val="11"/>
      <color rgb="FF3F3F76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b/>
      <sz val="11"/>
      <color theme="3"/>
      <name val="DengXian"/>
      <charset val="134"/>
      <scheme val="minor"/>
    </font>
    <font>
      <b/>
      <sz val="15"/>
      <color theme="3"/>
      <name val="DengXian"/>
      <charset val="134"/>
      <scheme val="minor"/>
    </font>
    <font>
      <sz val="11"/>
      <color rgb="FFFF0000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sz val="11"/>
      <color rgb="FFFA7D00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1"/>
      <color theme="1"/>
      <name val="DengXian"/>
      <charset val="0"/>
      <scheme val="minor"/>
    </font>
    <font>
      <sz val="11"/>
      <color rgb="FF006100"/>
      <name val="DengXian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2" fontId="8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14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15" borderId="5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left" vertical="center"/>
    </xf>
    <xf numFmtId="177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left" vertical="center"/>
    </xf>
    <xf numFmtId="177" fontId="2" fillId="0" borderId="2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 vertical="center"/>
    </xf>
    <xf numFmtId="177" fontId="2" fillId="2" borderId="0" xfId="0" applyNumberFormat="1" applyFont="1" applyFill="1" applyBorder="1" applyAlignment="1">
      <alignment horizontal="left"/>
    </xf>
    <xf numFmtId="178" fontId="2" fillId="2" borderId="0" xfId="0" applyNumberFormat="1" applyFont="1" applyFill="1" applyBorder="1" applyAlignment="1">
      <alignment horizontal="left" vertical="center"/>
    </xf>
    <xf numFmtId="177" fontId="2" fillId="2" borderId="0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176" fontId="2" fillId="2" borderId="1" xfId="0" applyNumberFormat="1" applyFont="1" applyFill="1" applyBorder="1" applyAlignment="1">
      <alignment horizontal="left" vertical="center"/>
    </xf>
    <xf numFmtId="179" fontId="2" fillId="2" borderId="1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</cellXfs>
  <cellStyles count="4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百分比" xfId="10" builtinId="5"/>
    <cellStyle name="注释" xfId="11" builtinId="10"/>
    <cellStyle name="60% - 强调文字颜色 2" xfId="12" builtinId="36"/>
    <cellStyle name="标题 4" xfId="13" builtinId="19"/>
    <cellStyle name="警告文本" xfId="14" builtinId="11"/>
    <cellStyle name="标题" xfId="15" builtinId="15"/>
    <cellStyle name="解释性文本" xfId="16" builtinId="53"/>
    <cellStyle name="标题 1" xfId="17" builtinId="16"/>
    <cellStyle name="标题 2" xfId="18" builtinId="17"/>
    <cellStyle name="60% - 强调文字颜色 1" xfId="19" builtinId="32"/>
    <cellStyle name="标题 3" xfId="20" builtinId="18"/>
    <cellStyle name="60% - 强调文字颜色 4" xfId="21" builtinId="44"/>
    <cellStyle name="输出" xfId="22" builtinId="21"/>
    <cellStyle name="计算" xfId="23" builtinId="22"/>
    <cellStyle name="检查单元格" xfId="24" builtinId="23"/>
    <cellStyle name="20% - 强调文字颜色 6" xfId="25" builtinId="50"/>
    <cellStyle name="强调文字颜色 2" xfId="26" builtinId="33"/>
    <cellStyle name="链接单元格" xfId="27" builtinId="24"/>
    <cellStyle name="汇总" xfId="28" builtinId="25"/>
    <cellStyle name="好" xfId="29" builtinId="26"/>
    <cellStyle name="适中" xfId="30" builtinId="28"/>
    <cellStyle name="20% - 强调文字颜色 5" xfId="31" builtinId="46"/>
    <cellStyle name="强调文字颜色 1" xfId="32" builtinId="29"/>
    <cellStyle name="20% - 强调文字颜色 1" xfId="33" builtinId="30"/>
    <cellStyle name="40% - 强调文字颜色 1" xfId="34" builtinId="31"/>
    <cellStyle name="20% - 强调文字颜色 2" xfId="35" builtinId="34"/>
    <cellStyle name="40% - 强调文字颜色 2" xfId="36" builtinId="35"/>
    <cellStyle name="强调文字颜色 3" xfId="37" builtinId="37"/>
    <cellStyle name="强调文字颜色 4" xfId="38" builtinId="41"/>
    <cellStyle name="20% - 强调文字颜色 4" xfId="39" builtinId="42"/>
    <cellStyle name="40% - 强调文字颜色 4" xfId="40" builtinId="43"/>
    <cellStyle name="强调文字颜色 5" xfId="41" builtinId="45"/>
    <cellStyle name="40% - 强调文字颜色 5" xfId="42" builtinId="47"/>
    <cellStyle name="60% - 强调文字颜色 5" xfId="43" builtinId="48"/>
    <cellStyle name="强调文字颜色 6" xfId="44" builtinId="49"/>
    <cellStyle name="40% - 强调文字颜色 6" xfId="45" builtinId="51"/>
    <cellStyle name="60% - 强调文字颜色 6" xfId="46" builtinId="52"/>
  </cellStyle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abSelected="1" zoomScale="80" zoomScaleNormal="80" zoomScalePageLayoutView="75" workbookViewId="0">
      <selection activeCell="I24" sqref="I24"/>
    </sheetView>
  </sheetViews>
  <sheetFormatPr defaultColWidth="10.8333333333333" defaultRowHeight="15.75" outlineLevelCol="7"/>
  <cols>
    <col min="1" max="1" width="29.3333333333333" style="1" customWidth="1"/>
    <col min="2" max="2" width="11" style="2" customWidth="1"/>
    <col min="3" max="3" width="21" style="2" customWidth="1"/>
    <col min="4" max="4" width="24.6666666666667" style="2" customWidth="1"/>
    <col min="5" max="5" width="33" style="2" customWidth="1"/>
    <col min="6" max="6" width="44.1666666666667" style="3" customWidth="1"/>
    <col min="7" max="16384" width="10.8333333333333" style="4"/>
  </cols>
  <sheetData>
    <row r="1" ht="30" customHeight="1" spans="1:6">
      <c r="A1" s="5" t="s">
        <v>0</v>
      </c>
      <c r="B1" s="6"/>
      <c r="C1" s="6"/>
      <c r="D1" s="6"/>
      <c r="E1" s="6"/>
      <c r="F1" s="6"/>
    </row>
    <row r="2" ht="25" customHeight="1" spans="1:6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</row>
    <row r="3" spans="1:8">
      <c r="A3" s="1" t="s">
        <v>7</v>
      </c>
      <c r="B3" s="2">
        <v>27775</v>
      </c>
      <c r="C3" s="11">
        <v>16349</v>
      </c>
      <c r="D3" s="2">
        <v>947</v>
      </c>
      <c r="E3" s="11">
        <v>587</v>
      </c>
      <c r="F3" s="3">
        <f>E3/D3*100</f>
        <v>61.9852164730729</v>
      </c>
      <c r="G3" s="12"/>
      <c r="H3" s="12"/>
    </row>
    <row r="4" spans="1:8">
      <c r="A4" s="1" t="s">
        <v>8</v>
      </c>
      <c r="B4" s="2">
        <v>29452</v>
      </c>
      <c r="C4" s="11">
        <v>20384</v>
      </c>
      <c r="D4" s="2">
        <v>831</v>
      </c>
      <c r="E4" s="11">
        <v>567</v>
      </c>
      <c r="F4" s="3">
        <f>E4/D4*100</f>
        <v>68.2310469314079</v>
      </c>
      <c r="G4" s="12"/>
      <c r="H4" s="12"/>
    </row>
    <row r="5" spans="1:8">
      <c r="A5" s="1" t="s">
        <v>9</v>
      </c>
      <c r="B5" s="2">
        <v>46147</v>
      </c>
      <c r="C5" s="11">
        <v>37502</v>
      </c>
      <c r="D5" s="2">
        <v>1425</v>
      </c>
      <c r="E5" s="11">
        <v>1118</v>
      </c>
      <c r="F5" s="3">
        <f t="shared" ref="F5" si="0">E5/D5*100</f>
        <v>78.4561403508772</v>
      </c>
      <c r="G5" s="12"/>
      <c r="H5" s="12"/>
    </row>
    <row r="6" spans="1:8">
      <c r="A6" s="1" t="s">
        <v>10</v>
      </c>
      <c r="B6" s="2">
        <v>25413</v>
      </c>
      <c r="C6" s="11">
        <v>13888</v>
      </c>
      <c r="D6" s="2">
        <v>770</v>
      </c>
      <c r="E6" s="11">
        <v>407</v>
      </c>
      <c r="F6" s="3">
        <f t="shared" ref="F6:F16" si="1">E6/D6*100</f>
        <v>52.8571428571429</v>
      </c>
      <c r="G6" s="12"/>
      <c r="H6" s="12"/>
    </row>
    <row r="7" spans="1:8">
      <c r="A7" s="1" t="s">
        <v>11</v>
      </c>
      <c r="B7" s="2">
        <v>37865</v>
      </c>
      <c r="C7" s="11">
        <v>29354</v>
      </c>
      <c r="D7" s="2">
        <v>1423</v>
      </c>
      <c r="E7" s="11">
        <v>1036</v>
      </c>
      <c r="F7" s="3">
        <f t="shared" si="1"/>
        <v>72.8039353478566</v>
      </c>
      <c r="G7" s="12"/>
      <c r="H7" s="12"/>
    </row>
    <row r="8" spans="1:8">
      <c r="A8" s="1" t="s">
        <v>12</v>
      </c>
      <c r="B8" s="2">
        <v>41335</v>
      </c>
      <c r="C8" s="11">
        <v>30323</v>
      </c>
      <c r="D8" s="2">
        <v>1498</v>
      </c>
      <c r="E8" s="11">
        <v>1077</v>
      </c>
      <c r="F8" s="3">
        <f t="shared" si="1"/>
        <v>71.8958611481976</v>
      </c>
      <c r="G8" s="12"/>
      <c r="H8" s="12"/>
    </row>
    <row r="9" spans="1:8">
      <c r="A9" s="1" t="s">
        <v>13</v>
      </c>
      <c r="B9" s="2">
        <v>26873</v>
      </c>
      <c r="C9" s="11">
        <v>20740</v>
      </c>
      <c r="D9" s="2">
        <v>1250</v>
      </c>
      <c r="E9" s="11">
        <v>893</v>
      </c>
      <c r="F9" s="3">
        <f t="shared" si="1"/>
        <v>71.44</v>
      </c>
      <c r="G9" s="12"/>
      <c r="H9" s="12"/>
    </row>
    <row r="10" spans="1:8">
      <c r="A10" s="1" t="s">
        <v>14</v>
      </c>
      <c r="B10" s="2">
        <v>36349</v>
      </c>
      <c r="C10" s="11">
        <v>27540</v>
      </c>
      <c r="D10" s="2">
        <v>2336</v>
      </c>
      <c r="E10" s="11">
        <v>1766</v>
      </c>
      <c r="F10" s="3">
        <f t="shared" si="1"/>
        <v>75.5993150684932</v>
      </c>
      <c r="G10" s="12"/>
      <c r="H10" s="12"/>
    </row>
    <row r="11" spans="1:8">
      <c r="A11" s="1" t="s">
        <v>15</v>
      </c>
      <c r="B11" s="2">
        <v>26346</v>
      </c>
      <c r="C11" s="11">
        <v>18820</v>
      </c>
      <c r="D11" s="2">
        <v>620</v>
      </c>
      <c r="E11" s="11">
        <v>386</v>
      </c>
      <c r="F11" s="3">
        <f t="shared" si="1"/>
        <v>62.258064516129</v>
      </c>
      <c r="G11" s="12"/>
      <c r="H11" s="12"/>
    </row>
    <row r="12" spans="1:8">
      <c r="A12" s="1" t="s">
        <v>16</v>
      </c>
      <c r="B12" s="2">
        <v>25574</v>
      </c>
      <c r="C12" s="11">
        <v>20094</v>
      </c>
      <c r="D12" s="2">
        <v>826</v>
      </c>
      <c r="E12" s="11">
        <v>608</v>
      </c>
      <c r="F12" s="3">
        <f t="shared" si="1"/>
        <v>73.6077481840194</v>
      </c>
      <c r="G12" s="12"/>
      <c r="H12" s="12"/>
    </row>
    <row r="13" spans="1:8">
      <c r="A13" s="1" t="s">
        <v>17</v>
      </c>
      <c r="B13" s="2">
        <v>30752</v>
      </c>
      <c r="C13" s="11">
        <v>19345</v>
      </c>
      <c r="D13" s="2">
        <v>975</v>
      </c>
      <c r="E13" s="11">
        <v>709</v>
      </c>
      <c r="F13" s="3">
        <f t="shared" si="1"/>
        <v>72.7179487179487</v>
      </c>
      <c r="G13" s="12"/>
      <c r="H13" s="12"/>
    </row>
    <row r="14" spans="1:8">
      <c r="A14" s="1" t="s">
        <v>18</v>
      </c>
      <c r="B14" s="2">
        <v>26846</v>
      </c>
      <c r="C14" s="11">
        <v>15640</v>
      </c>
      <c r="D14" s="2">
        <v>658</v>
      </c>
      <c r="E14" s="11">
        <v>411</v>
      </c>
      <c r="F14" s="3">
        <f t="shared" si="1"/>
        <v>62.4620060790274</v>
      </c>
      <c r="G14" s="12"/>
      <c r="H14" s="12"/>
    </row>
    <row r="15" spans="1:8">
      <c r="A15" s="1" t="s">
        <v>19</v>
      </c>
      <c r="B15" s="2">
        <v>26437</v>
      </c>
      <c r="C15" s="11">
        <v>17696</v>
      </c>
      <c r="D15" s="2">
        <v>326</v>
      </c>
      <c r="E15" s="11">
        <v>204</v>
      </c>
      <c r="F15" s="3">
        <f t="shared" si="1"/>
        <v>62.5766871165644</v>
      </c>
      <c r="G15" s="12"/>
      <c r="H15" s="12"/>
    </row>
    <row r="16" spans="1:8">
      <c r="A16" s="13" t="s">
        <v>20</v>
      </c>
      <c r="B16" s="2">
        <v>22285</v>
      </c>
      <c r="C16" s="11">
        <v>15767</v>
      </c>
      <c r="D16" s="2">
        <v>729</v>
      </c>
      <c r="E16" s="11">
        <v>727</v>
      </c>
      <c r="F16" s="3">
        <f t="shared" si="1"/>
        <v>99.7256515775034</v>
      </c>
      <c r="G16" s="12"/>
      <c r="H16" s="12"/>
    </row>
    <row r="17" spans="1:6">
      <c r="A17" s="14" t="s">
        <v>21</v>
      </c>
      <c r="B17" s="15">
        <f>AVERAGE(B3:B16)</f>
        <v>30674.9285714286</v>
      </c>
      <c r="C17" s="15">
        <f t="shared" ref="C17:F17" si="2">AVERAGE(C3:C16)</f>
        <v>21674.4285714286</v>
      </c>
      <c r="D17" s="15">
        <f t="shared" si="2"/>
        <v>1043.85714285714</v>
      </c>
      <c r="E17" s="15">
        <f t="shared" si="2"/>
        <v>749.714285714286</v>
      </c>
      <c r="F17" s="16">
        <f t="shared" si="2"/>
        <v>70.4726260263029</v>
      </c>
    </row>
    <row r="18" ht="16.5" spans="1:6">
      <c r="A18" s="17" t="s">
        <v>22</v>
      </c>
      <c r="B18" s="18">
        <f>SUM(B3:B16)</f>
        <v>429449</v>
      </c>
      <c r="C18" s="18">
        <f t="shared" ref="C18:F18" si="3">SUM(C3:C16)</f>
        <v>303442</v>
      </c>
      <c r="D18" s="18">
        <f t="shared" si="3"/>
        <v>14614</v>
      </c>
      <c r="E18" s="18">
        <f t="shared" si="3"/>
        <v>10496</v>
      </c>
      <c r="F18" s="19">
        <f t="shared" si="3"/>
        <v>986.616764368241</v>
      </c>
    </row>
    <row r="19" spans="1:1">
      <c r="A19" s="20"/>
    </row>
    <row r="20" spans="1:1">
      <c r="A20" s="20"/>
    </row>
    <row r="21" spans="1:1">
      <c r="A21" s="20"/>
    </row>
    <row r="35" spans="1:1">
      <c r="A35" s="13"/>
    </row>
  </sheetData>
  <sortState ref="A3:H104">
    <sortCondition ref="A2"/>
  </sortState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songxm</dc:creator>
  <cp:lastModifiedBy>左左</cp:lastModifiedBy>
  <dcterms:created xsi:type="dcterms:W3CDTF">2020-01-27T19:40:00Z</dcterms:created>
  <dcterms:modified xsi:type="dcterms:W3CDTF">2021-04-20T06:17:07Z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63B51FEF8AA44087B8A532F190764E29</vt:lpwstr>
  </property>
  <property fmtid="{D5CDD505-2E9C-101B-9397-08002B2CF9AE}" pid="3" name="KSOProductBuildVer">
    <vt:lpwstr>2052-11.1.0.10463</vt:lpwstr>
  </property>
</Properties>
</file>