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opr-0026-0023(附表-4，附图-10，批注)\opr-s2026-0025-20260814055507\"/>
    </mc:Choice>
  </mc:AlternateContent>
  <bookViews>
    <workbookView windowWidth="28800" windowHeight="12255"/>
  </bookViews>
  <sheets>
    <sheet name="Table S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<sst xmlns="http://schemas.openxmlformats.org/spreadsheetml/2006/main" count="175" uniqueCount="42">
  <si>
    <r>
      <rPr>
        <b/>
        <sz val="14"/>
        <color theme="1"/>
        <rFont val="Times New Roman"/>
        <charset val="134"/>
      </rPr>
      <t xml:space="preserve">Table S4 Classification of epidermal cells of 25 </t>
    </r>
    <r>
      <rPr>
        <b/>
        <i/>
        <sz val="14"/>
        <color theme="1"/>
        <rFont val="Times New Roman"/>
        <charset val="134"/>
      </rPr>
      <t>Phalaenopsis</t>
    </r>
    <r>
      <rPr>
        <b/>
        <sz val="14"/>
        <color theme="1"/>
        <rFont val="Times New Roman"/>
        <charset val="134"/>
      </rPr>
      <t xml:space="preserve"> cultivars</t>
    </r>
  </si>
  <si>
    <t>Cultivar</t>
  </si>
  <si>
    <t>Dorsal sepal</t>
  </si>
  <si>
    <t>Lateral sepal</t>
  </si>
  <si>
    <t>Petal</t>
  </si>
  <si>
    <t>Lip</t>
  </si>
  <si>
    <t>01</t>
  </si>
  <si>
    <t>02</t>
  </si>
  <si>
    <t>03</t>
  </si>
  <si>
    <t>Average h/w ratio</t>
  </si>
  <si>
    <t>Types</t>
  </si>
  <si>
    <t>height</t>
  </si>
  <si>
    <t>width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</si>
  <si>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‘Cola’</t>
    </r>
  </si>
  <si>
    <t>Ⅱ</t>
  </si>
  <si>
    <r>
      <rPr>
        <i/>
        <sz val="11"/>
        <color theme="1"/>
        <rFont val="Times New Roman"/>
        <charset val="134"/>
      </rPr>
      <t>P. ‘</t>
    </r>
    <r>
      <rPr>
        <sz val="11"/>
        <color theme="1"/>
        <rFont val="Times New Roman"/>
        <charset val="134"/>
      </rPr>
      <t>Jinbianlinglong’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</si>
  <si>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‘Huangjinjia’</t>
    </r>
  </si>
  <si>
    <t>Ⅲ</t>
  </si>
  <si>
    <t>Ⅰ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</si>
  <si>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‘Queen Beer Mantefon’</t>
    </r>
  </si>
  <si>
    <t>Ⅳ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</si>
  <si>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‘Michelle’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</si>
  <si>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‘Baobei’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</si>
  <si>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‘Jinju’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</si>
  <si>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‘Sanseniao’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</si>
  <si>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‘Qicaiyu’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</si>
  <si>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‘Fenbaotu’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</si>
  <si>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‘Chunli’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</si>
  <si>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‘Green Bear’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</si>
  <si>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‘Xueyu’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</si>
  <si>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‘Tiantangniao’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</si>
  <si>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‘Yinghua’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</si>
  <si>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‘Panda’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</si>
  <si>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‘Xiaomoxing’</t>
    </r>
  </si>
  <si>
    <r>
      <rPr>
        <i/>
        <sz val="11"/>
        <color theme="1"/>
        <rFont val="Times New Roman"/>
        <charset val="134"/>
      </rPr>
      <t>P.</t>
    </r>
    <r>
      <rPr>
        <sz val="11"/>
        <color theme="1"/>
        <rFont val="Times New Roman"/>
        <charset val="134"/>
      </rPr>
      <t xml:space="preserve"> ‘Xiaobaitu’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</si>
  <si>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‘Amabilis’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</si>
  <si>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‘Huaxianzi’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</si>
  <si>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‘Sogo Yukidian V3’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</si>
  <si>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‘Baitiane’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</si>
  <si>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‘Fangmeishandian’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</si>
  <si>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‘Xiaohuanxiong’</t>
    </r>
  </si>
  <si>
    <r>
      <rPr>
        <i/>
        <sz val="11"/>
        <color theme="1"/>
        <rFont val="Times New Roman"/>
        <charset val="134"/>
      </rPr>
      <t xml:space="preserve">P. </t>
    </r>
    <r>
      <rPr>
        <sz val="11"/>
        <color theme="1"/>
        <rFont val="Times New Roman"/>
        <charset val="134"/>
      </rPr>
      <t>‘Kenneth Schubert’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</si>
</sst>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Calibri"/>
      <charset val="134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4"/>
      <color theme="1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theme="9" tint="0.8"/>
        <bgColor rgb="FFA8D08D"/>
      </patternFill>
    </fill>
    <fill>
      <patternFill patternType="solid">
        <fgColor rgb="FFA8D08D"/>
        <bgColor rgb="FFA8D08D"/>
      </patternFill>
    </fill>
    <fill>
      <patternFill patternType="solid">
        <fgColor theme="9" tint="0.4"/>
        <bgColor rgb="FFE2EFD9"/>
      </patternFill>
    </fill>
    <fill>
      <patternFill patternType="solid">
        <fgColor rgb="FF548135"/>
        <bgColor rgb="FF548135"/>
      </patternFill>
    </fill>
    <fill>
      <patternFill patternType="solid">
        <fgColor theme="9" tint="0.8"/>
        <bgColor rgb="FF54813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16" applyNumberFormat="0" applyAlignment="0" applyProtection="0">
      <alignment vertical="center"/>
    </xf>
    <xf numFmtId="0" fontId="15" fillId="11" borderId="17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</cellStyleXfs>
  <cellXfs count="41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/>
    </xf>
    <xf numFmtId="0" fontId="2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1"/>
  <sheetViews>
    <sheetView tabSelected="1" workbookViewId="0">
      <selection activeCell="V15" sqref="V15"/>
    </sheetView>
  </sheetViews>
  <sheetFormatPr defaultColWidth="14.4285714285714" defaultRowHeight="15" customHeight="1"/>
  <cols>
    <col min="1" max="1" width="23.2857142857143" customWidth="1"/>
    <col min="2" max="7" width="7.57142857142857" customWidth="1"/>
    <col min="8" max="8" width="18" customWidth="1"/>
    <col min="9" max="9" width="7.42857142857143" customWidth="1"/>
    <col min="10" max="15" width="7.14285714285714" customWidth="1"/>
    <col min="16" max="16" width="17.8571428571429" customWidth="1"/>
    <col min="17" max="23" width="7.57142857142857" customWidth="1"/>
    <col min="24" max="24" width="17.1428571428571" customWidth="1"/>
    <col min="25" max="25" width="8.14285714285714" customWidth="1"/>
    <col min="26" max="31" width="6.85714285714286" customWidth="1"/>
    <col min="32" max="32" width="18.1428571428571" customWidth="1"/>
    <col min="33" max="33" width="7.85714285714286" customWidth="1"/>
  </cols>
  <sheetData>
    <row r="1" ht="25.5" customHeight="1" spans="1:33">
      <c r="A1" s="1" t="s">
        <v>0</v>
      </c>
    </row>
    <row r="2" ht="15.75" spans="1:33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5"/>
      <c r="J2" s="6" t="s">
        <v>3</v>
      </c>
      <c r="K2" s="4"/>
      <c r="L2" s="4"/>
      <c r="M2" s="4"/>
      <c r="N2" s="4"/>
      <c r="O2" s="4"/>
      <c r="P2" s="4"/>
      <c r="Q2" s="4"/>
      <c r="R2" s="3" t="s">
        <v>4</v>
      </c>
      <c r="S2" s="4"/>
      <c r="T2" s="4"/>
      <c r="U2" s="4"/>
      <c r="V2" s="4"/>
      <c r="W2" s="4"/>
      <c r="X2" s="4"/>
      <c r="Y2" s="5"/>
      <c r="Z2" s="6" t="s">
        <v>5</v>
      </c>
      <c r="AA2" s="4"/>
      <c r="AB2" s="4"/>
      <c r="AC2" s="4"/>
      <c r="AD2" s="4"/>
      <c r="AE2" s="4"/>
      <c r="AF2" s="4"/>
      <c r="AG2" s="4"/>
    </row>
    <row r="3" ht="15.75" spans="1:33">
      <c r="B3" s="41" t="s">
        <v>6</v>
      </c>
      <c r="C3" s="4"/>
      <c r="D3" s="42" t="s">
        <v>7</v>
      </c>
      <c r="E3" s="4"/>
      <c r="F3" s="42" t="s">
        <v>8</v>
      </c>
      <c r="G3" s="4"/>
      <c r="H3" s="2" t="s">
        <v>9</v>
      </c>
      <c r="I3" s="7" t="s">
        <v>10</v>
      </c>
      <c r="J3" s="42" t="s">
        <v>6</v>
      </c>
      <c r="K3" s="4"/>
      <c r="L3" s="42" t="s">
        <v>7</v>
      </c>
      <c r="M3" s="4"/>
      <c r="N3" s="42" t="s">
        <v>8</v>
      </c>
      <c r="O3" s="4"/>
      <c r="P3" s="2" t="s">
        <v>9</v>
      </c>
      <c r="Q3" s="2" t="s">
        <v>10</v>
      </c>
      <c r="R3" s="41" t="s">
        <v>6</v>
      </c>
      <c r="S3" s="4"/>
      <c r="T3" s="42" t="s">
        <v>7</v>
      </c>
      <c r="U3" s="4"/>
      <c r="V3" s="42" t="s">
        <v>8</v>
      </c>
      <c r="W3" s="4"/>
      <c r="X3" s="2" t="s">
        <v>9</v>
      </c>
      <c r="Y3" s="7" t="s">
        <v>10</v>
      </c>
      <c r="Z3" s="42" t="s">
        <v>6</v>
      </c>
      <c r="AA3" s="4"/>
      <c r="AB3" s="42" t="s">
        <v>7</v>
      </c>
      <c r="AC3" s="4"/>
      <c r="AD3" s="42" t="s">
        <v>8</v>
      </c>
      <c r="AE3" s="4"/>
      <c r="AF3" s="2" t="s">
        <v>9</v>
      </c>
      <c r="AG3" s="2" t="s">
        <v>10</v>
      </c>
    </row>
    <row r="4" ht="15.75" spans="1:33">
      <c r="A4" s="8"/>
      <c r="B4" s="3" t="s">
        <v>11</v>
      </c>
      <c r="C4" s="6" t="s">
        <v>12</v>
      </c>
      <c r="D4" s="6" t="s">
        <v>11</v>
      </c>
      <c r="E4" s="6" t="s">
        <v>12</v>
      </c>
      <c r="F4" s="6" t="s">
        <v>11</v>
      </c>
      <c r="G4" s="6" t="s">
        <v>12</v>
      </c>
      <c r="H4" s="8"/>
      <c r="I4" s="9"/>
      <c r="J4" s="6" t="s">
        <v>11</v>
      </c>
      <c r="K4" s="6" t="s">
        <v>12</v>
      </c>
      <c r="L4" s="6" t="s">
        <v>11</v>
      </c>
      <c r="M4" s="6" t="s">
        <v>12</v>
      </c>
      <c r="N4" s="6" t="s">
        <v>11</v>
      </c>
      <c r="O4" s="6" t="s">
        <v>12</v>
      </c>
      <c r="P4" s="8"/>
      <c r="Q4" s="8"/>
      <c r="R4" s="3" t="s">
        <v>11</v>
      </c>
      <c r="S4" s="6" t="s">
        <v>12</v>
      </c>
      <c r="T4" s="6" t="s">
        <v>11</v>
      </c>
      <c r="U4" s="6" t="s">
        <v>12</v>
      </c>
      <c r="V4" s="6" t="s">
        <v>11</v>
      </c>
      <c r="W4" s="6" t="s">
        <v>12</v>
      </c>
      <c r="X4" s="8"/>
      <c r="Y4" s="9"/>
      <c r="Z4" s="6" t="s">
        <v>11</v>
      </c>
      <c r="AA4" s="6" t="s">
        <v>12</v>
      </c>
      <c r="AB4" s="6" t="s">
        <v>11</v>
      </c>
      <c r="AC4" s="6" t="s">
        <v>12</v>
      </c>
      <c r="AD4" s="6" t="s">
        <v>11</v>
      </c>
      <c r="AE4" s="6" t="s">
        <v>12</v>
      </c>
      <c r="AF4" s="8"/>
      <c r="AG4" s="8"/>
    </row>
    <row r="5" spans="1:33">
      <c r="A5" s="10" t="s">
        <v>13</v>
      </c>
      <c r="B5" s="11">
        <v>0.9471</v>
      </c>
      <c r="C5" s="12">
        <v>2.5176</v>
      </c>
      <c r="D5" s="12">
        <v>0.5475</v>
      </c>
      <c r="E5" s="12">
        <v>1.8943</v>
      </c>
      <c r="F5" s="12">
        <v>0.2935</v>
      </c>
      <c r="G5" s="12">
        <v>1.6719</v>
      </c>
      <c r="H5" s="12">
        <f t="shared" ref="H5:H29" si="0">(B5/C5+D5/E5+F5/G5)/3</f>
        <v>0.28025511918155</v>
      </c>
      <c r="I5" s="13" t="s">
        <v>14</v>
      </c>
      <c r="J5" s="12">
        <v>0.7119</v>
      </c>
      <c r="K5" s="12">
        <v>1.7869</v>
      </c>
      <c r="L5" s="12">
        <v>0.4972</v>
      </c>
      <c r="M5" s="12">
        <v>1.7179</v>
      </c>
      <c r="N5" s="12">
        <v>0.5811</v>
      </c>
      <c r="O5" s="12">
        <v>1.6275</v>
      </c>
      <c r="P5" s="12">
        <f t="shared" ref="P5:P29" si="1">(J5/K5+L5/M5+N5/O5)/3</f>
        <v>0.348291095631928</v>
      </c>
      <c r="Q5" s="12" t="s">
        <v>14</v>
      </c>
      <c r="R5" s="11">
        <v>0.5825</v>
      </c>
      <c r="S5" s="12">
        <v>2.2624</v>
      </c>
      <c r="T5" s="12">
        <v>0.5087</v>
      </c>
      <c r="U5" s="12">
        <v>1.5242</v>
      </c>
      <c r="V5" s="12">
        <v>0.8251</v>
      </c>
      <c r="W5" s="12">
        <v>2.8606</v>
      </c>
      <c r="X5" s="12">
        <f t="shared" ref="X5:X29" si="2">(R5/S5+T5/U5+V5/W5)/3</f>
        <v>0.293218262576254</v>
      </c>
      <c r="Y5" s="13" t="s">
        <v>14</v>
      </c>
      <c r="Z5" s="12">
        <v>0.2601</v>
      </c>
      <c r="AA5" s="12">
        <v>0.949</v>
      </c>
      <c r="AB5" s="12">
        <v>0.2322</v>
      </c>
      <c r="AC5" s="12">
        <v>0.9571</v>
      </c>
      <c r="AD5" s="12">
        <v>0.3064</v>
      </c>
      <c r="AE5" s="12">
        <v>1.0652</v>
      </c>
      <c r="AF5" s="12">
        <f t="shared" ref="AF5:AF6" si="3">(Z5/AA5+AB5/AC5+AD5/AE5)/3</f>
        <v>0.268110455787395</v>
      </c>
      <c r="AG5" s="12" t="s">
        <v>14</v>
      </c>
    </row>
    <row r="6" spans="1:33">
      <c r="A6" s="10" t="s">
        <v>15</v>
      </c>
      <c r="B6" s="11">
        <v>0.8398</v>
      </c>
      <c r="C6" s="12">
        <v>1.8943</v>
      </c>
      <c r="D6" s="12">
        <v>0.8705</v>
      </c>
      <c r="E6" s="12">
        <v>1.6565</v>
      </c>
      <c r="F6" s="12">
        <v>0.7674</v>
      </c>
      <c r="G6" s="12">
        <v>1.5587</v>
      </c>
      <c r="H6" s="12">
        <f t="shared" si="0"/>
        <v>0.487056309583789</v>
      </c>
      <c r="I6" s="13" t="s">
        <v>14</v>
      </c>
      <c r="J6" s="12">
        <v>0.8225</v>
      </c>
      <c r="K6" s="12">
        <v>2.3084</v>
      </c>
      <c r="L6" s="12">
        <v>1.1034</v>
      </c>
      <c r="M6" s="12">
        <v>2.3306</v>
      </c>
      <c r="N6" s="12">
        <v>0.9203</v>
      </c>
      <c r="O6" s="12">
        <v>1.484</v>
      </c>
      <c r="P6" s="12">
        <f t="shared" si="1"/>
        <v>0.48329865428041</v>
      </c>
      <c r="Q6" s="12" t="s">
        <v>14</v>
      </c>
      <c r="R6" s="11">
        <v>1.1076</v>
      </c>
      <c r="S6" s="12">
        <v>1.8559</v>
      </c>
      <c r="T6" s="12">
        <v>0.9235</v>
      </c>
      <c r="U6" s="12">
        <v>2.1432</v>
      </c>
      <c r="V6" s="12">
        <v>0.7088</v>
      </c>
      <c r="W6" s="12">
        <v>1.5461</v>
      </c>
      <c r="X6" s="12">
        <f t="shared" si="2"/>
        <v>0.495380315317368</v>
      </c>
      <c r="Y6" s="13" t="s">
        <v>14</v>
      </c>
      <c r="Z6" s="12">
        <v>0.5341</v>
      </c>
      <c r="AA6" s="12">
        <v>1.5645</v>
      </c>
      <c r="AB6" s="12">
        <v>0.4356</v>
      </c>
      <c r="AC6" s="12">
        <v>1.4916</v>
      </c>
      <c r="AD6" s="12">
        <v>0.5004</v>
      </c>
      <c r="AE6" s="12">
        <v>1.3344</v>
      </c>
      <c r="AF6" s="12">
        <f t="shared" si="3"/>
        <v>0.336140807612863</v>
      </c>
      <c r="AG6" s="12" t="s">
        <v>14</v>
      </c>
    </row>
    <row r="7" spans="1:33">
      <c r="A7" s="10" t="s">
        <v>16</v>
      </c>
      <c r="B7" s="11">
        <v>1.2346</v>
      </c>
      <c r="C7" s="12">
        <v>2.178</v>
      </c>
      <c r="D7" s="12">
        <v>1.2653</v>
      </c>
      <c r="E7" s="12">
        <v>2.619</v>
      </c>
      <c r="F7" s="12">
        <v>0.9355</v>
      </c>
      <c r="G7" s="12">
        <v>1.6834</v>
      </c>
      <c r="H7" s="12">
        <f t="shared" si="0"/>
        <v>0.535231405477672</v>
      </c>
      <c r="I7" s="13" t="s">
        <v>17</v>
      </c>
      <c r="J7" s="12">
        <v>1.3114</v>
      </c>
      <c r="K7" s="12">
        <v>2.8759</v>
      </c>
      <c r="L7" s="12">
        <v>1.1894</v>
      </c>
      <c r="M7" s="12">
        <v>2.7853</v>
      </c>
      <c r="N7" s="12">
        <v>1.3632</v>
      </c>
      <c r="O7" s="12">
        <v>3.1117</v>
      </c>
      <c r="P7" s="12">
        <f t="shared" si="1"/>
        <v>0.440370832550279</v>
      </c>
      <c r="Q7" s="12" t="s">
        <v>14</v>
      </c>
      <c r="R7" s="11">
        <v>1.3114</v>
      </c>
      <c r="S7" s="12">
        <v>1.7294</v>
      </c>
      <c r="T7" s="12">
        <v>0.7937</v>
      </c>
      <c r="U7" s="12">
        <v>1.4648</v>
      </c>
      <c r="V7" s="12">
        <v>0.9625</v>
      </c>
      <c r="W7" s="12">
        <v>1.5875</v>
      </c>
      <c r="X7" s="12">
        <f t="shared" si="2"/>
        <v>0.635481868213717</v>
      </c>
      <c r="Y7" s="13" t="s">
        <v>17</v>
      </c>
      <c r="Z7" s="12">
        <v>0</v>
      </c>
      <c r="AA7" s="12"/>
      <c r="AB7" s="12">
        <v>0</v>
      </c>
      <c r="AC7" s="12"/>
      <c r="AD7" s="12">
        <v>0</v>
      </c>
      <c r="AE7" s="12"/>
      <c r="AF7" s="12">
        <v>0</v>
      </c>
      <c r="AG7" s="12" t="s">
        <v>18</v>
      </c>
    </row>
    <row r="8" ht="30" spans="1:33">
      <c r="A8" s="14" t="s">
        <v>19</v>
      </c>
      <c r="B8" s="15">
        <v>1.5856</v>
      </c>
      <c r="C8" s="16">
        <v>1.7179</v>
      </c>
      <c r="D8" s="16">
        <v>1.9767</v>
      </c>
      <c r="E8" s="16">
        <v>1.5415</v>
      </c>
      <c r="F8" s="16">
        <v>1.5881</v>
      </c>
      <c r="G8" s="16">
        <v>1.6648</v>
      </c>
      <c r="H8" s="16">
        <f t="shared" si="0"/>
        <v>1.05307939378005</v>
      </c>
      <c r="I8" s="17" t="s">
        <v>20</v>
      </c>
      <c r="J8" s="16">
        <v>1.8636</v>
      </c>
      <c r="K8" s="16">
        <v>1.7179</v>
      </c>
      <c r="L8" s="16">
        <v>1.3344</v>
      </c>
      <c r="M8" s="16">
        <v>2.086</v>
      </c>
      <c r="N8" s="16">
        <v>1.6258</v>
      </c>
      <c r="O8" s="16">
        <v>1.5377</v>
      </c>
      <c r="P8" s="16">
        <f t="shared" si="1"/>
        <v>0.927266468609477</v>
      </c>
      <c r="Q8" s="16" t="s">
        <v>17</v>
      </c>
      <c r="R8" s="15">
        <v>1.5435</v>
      </c>
      <c r="S8" s="16">
        <v>1.6812</v>
      </c>
      <c r="T8" s="16">
        <v>1.4416</v>
      </c>
      <c r="U8" s="16">
        <v>1.9173</v>
      </c>
      <c r="V8" s="16">
        <v>1.2211</v>
      </c>
      <c r="W8" s="16">
        <v>1.4763</v>
      </c>
      <c r="X8" s="16">
        <f t="shared" si="2"/>
        <v>0.832373434699905</v>
      </c>
      <c r="Y8" s="17" t="s">
        <v>17</v>
      </c>
      <c r="Z8" s="16">
        <v>0.4503</v>
      </c>
      <c r="AA8" s="16">
        <v>1.2961</v>
      </c>
      <c r="AB8" s="16">
        <v>0.4626</v>
      </c>
      <c r="AC8" s="16">
        <v>1.4936</v>
      </c>
      <c r="AD8" s="16">
        <v>0.834</v>
      </c>
      <c r="AE8" s="16">
        <v>1.6699</v>
      </c>
      <c r="AF8" s="16">
        <f t="shared" ref="AF8:AF19" si="4">(Z8/AA8+AB8/AC8+AD8/AE8)/3</f>
        <v>0.385526492679727</v>
      </c>
      <c r="AG8" s="16" t="s">
        <v>14</v>
      </c>
    </row>
    <row r="9" spans="1:33">
      <c r="A9" s="18" t="s">
        <v>21</v>
      </c>
      <c r="B9" s="15">
        <v>0.8417</v>
      </c>
      <c r="C9" s="16">
        <v>1.689</v>
      </c>
      <c r="D9" s="16">
        <v>0.6698</v>
      </c>
      <c r="E9" s="16">
        <v>1.8636</v>
      </c>
      <c r="F9" s="16">
        <v>0.9804</v>
      </c>
      <c r="G9" s="16">
        <v>1.7792</v>
      </c>
      <c r="H9" s="16">
        <f t="shared" si="0"/>
        <v>0.4695960926512</v>
      </c>
      <c r="I9" s="17" t="s">
        <v>14</v>
      </c>
      <c r="J9" s="16">
        <v>1.3344</v>
      </c>
      <c r="K9" s="16">
        <v>2.0707</v>
      </c>
      <c r="L9" s="16">
        <v>1.1427</v>
      </c>
      <c r="M9" s="16">
        <v>1.9595</v>
      </c>
      <c r="N9" s="16">
        <v>0.6921</v>
      </c>
      <c r="O9" s="16">
        <v>1.6105</v>
      </c>
      <c r="P9" s="16">
        <f t="shared" si="1"/>
        <v>0.552440348869675</v>
      </c>
      <c r="Q9" s="16" t="s">
        <v>17</v>
      </c>
      <c r="R9" s="15">
        <v>0.8819</v>
      </c>
      <c r="S9" s="16">
        <v>1.9038</v>
      </c>
      <c r="T9" s="16">
        <v>1.1235</v>
      </c>
      <c r="U9" s="16">
        <v>2.3621</v>
      </c>
      <c r="V9" s="16">
        <v>1.3383</v>
      </c>
      <c r="W9" s="16">
        <v>2.4234</v>
      </c>
      <c r="X9" s="16">
        <f t="shared" si="2"/>
        <v>0.497036057344467</v>
      </c>
      <c r="Y9" s="17" t="s">
        <v>14</v>
      </c>
      <c r="Z9" s="16">
        <v>0.154</v>
      </c>
      <c r="AA9" s="16">
        <v>0.9433</v>
      </c>
      <c r="AB9" s="16">
        <v>0.2735</v>
      </c>
      <c r="AC9" s="16">
        <v>0.7995</v>
      </c>
      <c r="AD9" s="16">
        <v>0.3624</v>
      </c>
      <c r="AE9" s="16">
        <v>0.7707</v>
      </c>
      <c r="AF9" s="16">
        <f t="shared" si="4"/>
        <v>0.325189111299463</v>
      </c>
      <c r="AG9" s="16" t="s">
        <v>14</v>
      </c>
    </row>
    <row r="10" ht="15.75" customHeight="1" spans="1:33">
      <c r="A10" s="19" t="s">
        <v>22</v>
      </c>
      <c r="B10" s="20">
        <v>0.9486</v>
      </c>
      <c r="C10" s="21">
        <v>1.6565</v>
      </c>
      <c r="D10" s="21">
        <v>0.5221</v>
      </c>
      <c r="E10" s="21">
        <v>1.158</v>
      </c>
      <c r="F10" s="21">
        <v>0.7004</v>
      </c>
      <c r="G10" s="21">
        <v>1.1274</v>
      </c>
      <c r="H10" s="21">
        <f t="shared" si="0"/>
        <v>0.548256393841367</v>
      </c>
      <c r="I10" s="22" t="s">
        <v>17</v>
      </c>
      <c r="J10" s="21">
        <v>1.3331</v>
      </c>
      <c r="K10" s="21">
        <v>2.2317</v>
      </c>
      <c r="L10" s="21">
        <v>1.3945</v>
      </c>
      <c r="M10" s="21">
        <v>1.9249</v>
      </c>
      <c r="N10" s="21">
        <v>0.9957</v>
      </c>
      <c r="O10" s="21">
        <v>1.5031</v>
      </c>
      <c r="P10" s="21">
        <f t="shared" si="1"/>
        <v>0.661410502679671</v>
      </c>
      <c r="Q10" s="21" t="s">
        <v>17</v>
      </c>
      <c r="R10" s="20">
        <v>1.3159</v>
      </c>
      <c r="S10" s="21">
        <v>1.7907</v>
      </c>
      <c r="T10" s="21">
        <v>1.1433</v>
      </c>
      <c r="U10" s="21">
        <v>1.158</v>
      </c>
      <c r="V10" s="21">
        <v>1.0206</v>
      </c>
      <c r="W10" s="21">
        <v>1.2961</v>
      </c>
      <c r="X10" s="21">
        <f t="shared" si="2"/>
        <v>0.836532410893602</v>
      </c>
      <c r="Y10" s="22" t="s">
        <v>17</v>
      </c>
      <c r="Z10" s="21">
        <v>0.3394</v>
      </c>
      <c r="AA10" s="21">
        <v>0.9433</v>
      </c>
      <c r="AB10" s="21">
        <v>0.2531</v>
      </c>
      <c r="AC10" s="21">
        <v>1.0468</v>
      </c>
      <c r="AD10" s="21">
        <v>0.3033</v>
      </c>
      <c r="AE10" s="21">
        <v>0.9145</v>
      </c>
      <c r="AF10" s="21">
        <f t="shared" si="4"/>
        <v>0.311080609566134</v>
      </c>
      <c r="AG10" s="21" t="s">
        <v>14</v>
      </c>
    </row>
    <row r="11" spans="1:33">
      <c r="A11" s="18" t="s">
        <v>23</v>
      </c>
      <c r="B11" s="15">
        <v>1.2956</v>
      </c>
      <c r="C11" s="16">
        <v>3.2645</v>
      </c>
      <c r="D11" s="16">
        <v>1.2025</v>
      </c>
      <c r="E11" s="16">
        <v>2.6842</v>
      </c>
      <c r="F11" s="16">
        <v>0.9909</v>
      </c>
      <c r="G11" s="16">
        <v>2.434</v>
      </c>
      <c r="H11" s="16">
        <f t="shared" si="0"/>
        <v>0.417325024428465</v>
      </c>
      <c r="I11" s="17" t="s">
        <v>14</v>
      </c>
      <c r="J11" s="16">
        <v>0.951</v>
      </c>
      <c r="K11" s="16">
        <v>2.3391</v>
      </c>
      <c r="L11" s="16">
        <v>0.7439</v>
      </c>
      <c r="M11" s="16">
        <v>1.6565</v>
      </c>
      <c r="N11" s="16">
        <v>1.066</v>
      </c>
      <c r="O11" s="16">
        <v>2.247</v>
      </c>
      <c r="P11" s="16">
        <f t="shared" si="1"/>
        <v>0.443352112437277</v>
      </c>
      <c r="Q11" s="16" t="s">
        <v>14</v>
      </c>
      <c r="R11" s="15">
        <v>1.1063</v>
      </c>
      <c r="S11" s="16">
        <v>2.2739</v>
      </c>
      <c r="T11" s="16">
        <v>1.2769</v>
      </c>
      <c r="U11" s="16">
        <v>2.2739</v>
      </c>
      <c r="V11" s="16">
        <v>1.321</v>
      </c>
      <c r="W11" s="16">
        <v>2.4234</v>
      </c>
      <c r="X11" s="16">
        <f t="shared" si="2"/>
        <v>0.531056373414798</v>
      </c>
      <c r="Y11" s="17" t="s">
        <v>17</v>
      </c>
      <c r="Z11" s="16">
        <v>0.6864</v>
      </c>
      <c r="AA11" s="16">
        <v>1.5223</v>
      </c>
      <c r="AB11" s="16">
        <v>0.5879</v>
      </c>
      <c r="AC11" s="16">
        <v>1.7313</v>
      </c>
      <c r="AD11" s="16">
        <v>0.5598</v>
      </c>
      <c r="AE11" s="16">
        <v>1.6048</v>
      </c>
      <c r="AF11" s="16">
        <f t="shared" si="4"/>
        <v>0.379765534763286</v>
      </c>
      <c r="AG11" s="16" t="s">
        <v>14</v>
      </c>
    </row>
    <row r="12" spans="1:33">
      <c r="A12" s="18" t="s">
        <v>24</v>
      </c>
      <c r="B12" s="15">
        <v>0.9165</v>
      </c>
      <c r="C12" s="16">
        <v>1.3613</v>
      </c>
      <c r="D12" s="16">
        <v>0.8618</v>
      </c>
      <c r="E12" s="16">
        <v>1.507</v>
      </c>
      <c r="F12" s="16">
        <v>0.5253</v>
      </c>
      <c r="G12" s="16">
        <v>1.2942</v>
      </c>
      <c r="H12" s="16">
        <f t="shared" si="0"/>
        <v>0.550335315511559</v>
      </c>
      <c r="I12" s="17" t="s">
        <v>17</v>
      </c>
      <c r="J12" s="16">
        <v>0.8819</v>
      </c>
      <c r="K12" s="16">
        <v>2.0055</v>
      </c>
      <c r="L12" s="16">
        <v>0.4889</v>
      </c>
      <c r="M12" s="16">
        <v>1.8962</v>
      </c>
      <c r="N12" s="16">
        <v>0.6231</v>
      </c>
      <c r="O12" s="16">
        <v>1.7562</v>
      </c>
      <c r="P12" s="16">
        <f t="shared" si="1"/>
        <v>0.350790767358759</v>
      </c>
      <c r="Q12" s="16" t="s">
        <v>14</v>
      </c>
      <c r="R12" s="15">
        <v>0.7067</v>
      </c>
      <c r="S12" s="16">
        <v>1.2827</v>
      </c>
      <c r="T12" s="16">
        <v>0.5976</v>
      </c>
      <c r="U12" s="16">
        <v>1.1606</v>
      </c>
      <c r="V12" s="16">
        <v>0.5247</v>
      </c>
      <c r="W12" s="16">
        <v>0.8631</v>
      </c>
      <c r="X12" s="16">
        <f t="shared" si="2"/>
        <v>0.557926075186781</v>
      </c>
      <c r="Y12" s="17" t="s">
        <v>17</v>
      </c>
      <c r="Z12" s="16">
        <v>0.4843</v>
      </c>
      <c r="AA12" s="16">
        <v>1.3119</v>
      </c>
      <c r="AB12" s="16">
        <v>0.4153</v>
      </c>
      <c r="AC12" s="16">
        <v>1.1892</v>
      </c>
      <c r="AD12" s="16">
        <v>0.5131</v>
      </c>
      <c r="AE12" s="16">
        <v>1.3977</v>
      </c>
      <c r="AF12" s="16">
        <f t="shared" si="4"/>
        <v>0.36182956777125</v>
      </c>
      <c r="AG12" s="16" t="s">
        <v>14</v>
      </c>
    </row>
    <row r="13" spans="1:33">
      <c r="A13" s="23" t="s">
        <v>25</v>
      </c>
      <c r="B13" s="24">
        <v>2.0591</v>
      </c>
      <c r="C13" s="25">
        <v>2.1397</v>
      </c>
      <c r="D13" s="25">
        <v>2.3621</v>
      </c>
      <c r="E13" s="25">
        <v>2.4503</v>
      </c>
      <c r="F13" s="25">
        <v>1.9096</v>
      </c>
      <c r="G13" s="25">
        <v>2.3467</v>
      </c>
      <c r="H13" s="25">
        <f t="shared" si="0"/>
        <v>0.913358005586539</v>
      </c>
      <c r="I13" s="26" t="s">
        <v>17</v>
      </c>
      <c r="J13" s="25">
        <v>1.8214</v>
      </c>
      <c r="K13" s="25">
        <v>3.0178</v>
      </c>
      <c r="L13" s="25">
        <v>1.8578</v>
      </c>
      <c r="M13" s="25">
        <v>2.8912</v>
      </c>
      <c r="N13" s="25">
        <v>1.2769</v>
      </c>
      <c r="O13" s="25">
        <v>2.6842</v>
      </c>
      <c r="P13" s="25">
        <f t="shared" si="1"/>
        <v>0.573944174737922</v>
      </c>
      <c r="Q13" s="25" t="s">
        <v>17</v>
      </c>
      <c r="R13" s="24">
        <v>1.5817</v>
      </c>
      <c r="S13" s="25">
        <v>2.247</v>
      </c>
      <c r="T13" s="25">
        <v>1.6987</v>
      </c>
      <c r="U13" s="25">
        <v>2.0707</v>
      </c>
      <c r="V13" s="25">
        <v>1.6968</v>
      </c>
      <c r="W13" s="25">
        <v>2.885</v>
      </c>
      <c r="X13" s="25">
        <f t="shared" si="2"/>
        <v>0.704137506517597</v>
      </c>
      <c r="Y13" s="26" t="s">
        <v>17</v>
      </c>
      <c r="Z13" s="25">
        <v>1.5146</v>
      </c>
      <c r="AA13" s="25">
        <v>2.7661</v>
      </c>
      <c r="AB13" s="25">
        <v>1.9058</v>
      </c>
      <c r="AC13" s="25">
        <v>2.8759</v>
      </c>
      <c r="AD13" s="25">
        <v>1.2596</v>
      </c>
      <c r="AE13" s="25">
        <v>2.573</v>
      </c>
      <c r="AF13" s="25">
        <f t="shared" si="4"/>
        <v>0.566594240153885</v>
      </c>
      <c r="AG13" s="25" t="s">
        <v>17</v>
      </c>
    </row>
    <row r="14" spans="1:33">
      <c r="A14" s="23" t="s">
        <v>26</v>
      </c>
      <c r="B14" s="24">
        <v>1.6078</v>
      </c>
      <c r="C14" s="25">
        <v>2.132</v>
      </c>
      <c r="D14" s="25">
        <v>1.2299</v>
      </c>
      <c r="E14" s="25">
        <v>1.7713</v>
      </c>
      <c r="F14" s="25">
        <v>1.0879</v>
      </c>
      <c r="G14" s="25">
        <v>1.5031</v>
      </c>
      <c r="H14" s="25">
        <f t="shared" si="0"/>
        <v>0.724082412214939</v>
      </c>
      <c r="I14" s="26" t="s">
        <v>17</v>
      </c>
      <c r="J14" s="25">
        <v>1.7705</v>
      </c>
      <c r="K14" s="25">
        <v>2.109</v>
      </c>
      <c r="L14" s="25">
        <v>2.1013</v>
      </c>
      <c r="M14" s="25">
        <v>2.3928</v>
      </c>
      <c r="N14" s="25">
        <v>1.1603</v>
      </c>
      <c r="O14" s="25">
        <v>1.8233</v>
      </c>
      <c r="P14" s="25">
        <f t="shared" si="1"/>
        <v>0.784682398558017</v>
      </c>
      <c r="Q14" s="25" t="s">
        <v>17</v>
      </c>
      <c r="R14" s="24">
        <v>1.6795</v>
      </c>
      <c r="S14" s="25">
        <v>1.4654</v>
      </c>
      <c r="T14" s="25">
        <v>1.5685</v>
      </c>
      <c r="U14" s="25">
        <v>1.4054</v>
      </c>
      <c r="V14" s="25">
        <v>1.6795</v>
      </c>
      <c r="W14" s="25">
        <v>1.4916</v>
      </c>
      <c r="X14" s="25">
        <f t="shared" si="2"/>
        <v>1.12937597763323</v>
      </c>
      <c r="Y14" s="26" t="s">
        <v>20</v>
      </c>
      <c r="Z14" s="25">
        <v>0.381</v>
      </c>
      <c r="AA14" s="25">
        <v>1.2616</v>
      </c>
      <c r="AB14" s="25">
        <v>0.3547</v>
      </c>
      <c r="AC14" s="25">
        <v>1.5338</v>
      </c>
      <c r="AD14" s="25">
        <v>0.3988</v>
      </c>
      <c r="AE14" s="25">
        <v>1.4341</v>
      </c>
      <c r="AF14" s="25">
        <f t="shared" si="4"/>
        <v>0.270445661319121</v>
      </c>
      <c r="AG14" s="25" t="s">
        <v>14</v>
      </c>
    </row>
    <row r="15" ht="15.75" customHeight="1" spans="1:33">
      <c r="A15" s="27" t="s">
        <v>27</v>
      </c>
      <c r="B15" s="28">
        <v>1.3005</v>
      </c>
      <c r="C15" s="29">
        <v>1.5798</v>
      </c>
      <c r="D15" s="29">
        <v>0.9094</v>
      </c>
      <c r="E15" s="29">
        <v>1.2654</v>
      </c>
      <c r="F15" s="29">
        <v>0.641</v>
      </c>
      <c r="G15" s="29">
        <v>1.1082</v>
      </c>
      <c r="H15" s="29">
        <f t="shared" si="0"/>
        <v>0.706762317325742</v>
      </c>
      <c r="I15" s="30" t="s">
        <v>17</v>
      </c>
      <c r="J15" s="29">
        <v>1.0072</v>
      </c>
      <c r="K15" s="29">
        <v>1.367</v>
      </c>
      <c r="L15" s="29">
        <v>0.9145</v>
      </c>
      <c r="M15" s="29">
        <v>1.7351</v>
      </c>
      <c r="N15" s="29">
        <v>1.0513</v>
      </c>
      <c r="O15" s="29">
        <v>2.3391</v>
      </c>
      <c r="P15" s="29">
        <f t="shared" si="1"/>
        <v>0.571100410279095</v>
      </c>
      <c r="Q15" s="29" t="s">
        <v>17</v>
      </c>
      <c r="R15" s="28">
        <v>1.1126</v>
      </c>
      <c r="S15" s="29">
        <v>1.2654</v>
      </c>
      <c r="T15" s="29">
        <v>1.2507</v>
      </c>
      <c r="U15" s="29">
        <v>1.2616</v>
      </c>
      <c r="V15" s="29">
        <v>0.7196</v>
      </c>
      <c r="W15" s="29">
        <v>1.2884</v>
      </c>
      <c r="X15" s="29">
        <f t="shared" si="2"/>
        <v>0.809710014782933</v>
      </c>
      <c r="Y15" s="30" t="s">
        <v>17</v>
      </c>
      <c r="Z15" s="29">
        <v>0.664</v>
      </c>
      <c r="AA15" s="29">
        <v>1.3114</v>
      </c>
      <c r="AB15" s="29">
        <v>0.5816</v>
      </c>
      <c r="AC15" s="29">
        <v>1.3728</v>
      </c>
      <c r="AD15" s="29">
        <v>0.5892</v>
      </c>
      <c r="AE15" s="29">
        <v>1.2712</v>
      </c>
      <c r="AF15" s="29">
        <f t="shared" si="4"/>
        <v>0.464495947864598</v>
      </c>
      <c r="AG15" s="29" t="s">
        <v>14</v>
      </c>
    </row>
    <row r="16" ht="15.75" customHeight="1" spans="1:33">
      <c r="A16" s="27" t="s">
        <v>28</v>
      </c>
      <c r="B16" s="28">
        <v>0.9022</v>
      </c>
      <c r="C16" s="29">
        <v>1.8598</v>
      </c>
      <c r="D16" s="29">
        <v>0.7536</v>
      </c>
      <c r="E16" s="29">
        <v>1.715</v>
      </c>
      <c r="F16" s="29">
        <v>0.6734</v>
      </c>
      <c r="G16" s="29">
        <v>1.611</v>
      </c>
      <c r="H16" s="29">
        <f t="shared" si="0"/>
        <v>0.447508025484746</v>
      </c>
      <c r="I16" s="30" t="s">
        <v>14</v>
      </c>
      <c r="J16" s="29">
        <v>1.3295</v>
      </c>
      <c r="K16" s="29">
        <v>1.4592</v>
      </c>
      <c r="L16" s="29">
        <v>1.2952</v>
      </c>
      <c r="M16" s="29">
        <v>1.9154</v>
      </c>
      <c r="N16" s="29">
        <v>0.8389</v>
      </c>
      <c r="O16" s="29">
        <v>1.9326</v>
      </c>
      <c r="P16" s="29">
        <f t="shared" si="1"/>
        <v>0.673799175786946</v>
      </c>
      <c r="Q16" s="29" t="s">
        <v>17</v>
      </c>
      <c r="R16" s="28">
        <v>1.1763</v>
      </c>
      <c r="S16" s="29">
        <v>1.5952</v>
      </c>
      <c r="T16" s="29">
        <v>1.1936</v>
      </c>
      <c r="U16" s="29">
        <v>1.3057</v>
      </c>
      <c r="V16" s="29">
        <v>0.8973</v>
      </c>
      <c r="W16" s="29">
        <v>1.9863</v>
      </c>
      <c r="X16" s="29">
        <f t="shared" si="2"/>
        <v>0.701096605855346</v>
      </c>
      <c r="Y16" s="30" t="s">
        <v>17</v>
      </c>
      <c r="Z16" s="29">
        <v>0.4887</v>
      </c>
      <c r="AA16" s="29">
        <v>1.7486</v>
      </c>
      <c r="AB16" s="29">
        <v>0.5167</v>
      </c>
      <c r="AC16" s="29">
        <v>1.6946</v>
      </c>
      <c r="AD16" s="29">
        <v>0.4591</v>
      </c>
      <c r="AE16" s="29">
        <v>1.8173</v>
      </c>
      <c r="AF16" s="29">
        <f t="shared" si="4"/>
        <v>0.279005988331687</v>
      </c>
      <c r="AG16" s="29" t="s">
        <v>14</v>
      </c>
    </row>
    <row r="17" spans="1:33">
      <c r="A17" s="23" t="s">
        <v>29</v>
      </c>
      <c r="B17" s="24">
        <v>1.0392</v>
      </c>
      <c r="C17" s="25">
        <v>1.5913</v>
      </c>
      <c r="D17" s="25">
        <v>0.9126</v>
      </c>
      <c r="E17" s="25">
        <v>1.9249</v>
      </c>
      <c r="F17" s="25">
        <v>0.648</v>
      </c>
      <c r="G17" s="25">
        <v>1.6872</v>
      </c>
      <c r="H17" s="25">
        <f t="shared" si="0"/>
        <v>0.503740598069034</v>
      </c>
      <c r="I17" s="26" t="s">
        <v>17</v>
      </c>
      <c r="J17" s="25">
        <v>0.9606</v>
      </c>
      <c r="K17" s="25">
        <v>1.3651</v>
      </c>
      <c r="L17" s="25">
        <v>0.8378</v>
      </c>
      <c r="M17" s="25">
        <v>1.1312</v>
      </c>
      <c r="N17" s="25">
        <v>0.9069</v>
      </c>
      <c r="O17" s="25">
        <v>1.5798</v>
      </c>
      <c r="P17" s="25">
        <f t="shared" si="1"/>
        <v>0.672791379807831</v>
      </c>
      <c r="Q17" s="25" t="s">
        <v>17</v>
      </c>
      <c r="R17" s="24">
        <v>0.9912</v>
      </c>
      <c r="S17" s="25">
        <v>1.8022</v>
      </c>
      <c r="T17" s="25">
        <v>0.8455</v>
      </c>
      <c r="U17" s="25">
        <v>1.5722</v>
      </c>
      <c r="V17" s="25">
        <v>0.9095</v>
      </c>
      <c r="W17" s="25">
        <v>1.8252</v>
      </c>
      <c r="X17" s="25">
        <f t="shared" si="2"/>
        <v>0.528692486653841</v>
      </c>
      <c r="Y17" s="26" t="s">
        <v>17</v>
      </c>
      <c r="Z17" s="25">
        <v>0.5177</v>
      </c>
      <c r="AA17" s="25">
        <v>1.4224</v>
      </c>
      <c r="AB17" s="25">
        <v>0.4738</v>
      </c>
      <c r="AC17" s="25">
        <v>1.4133</v>
      </c>
      <c r="AD17" s="25">
        <v>0.485</v>
      </c>
      <c r="AE17" s="25">
        <v>1.3366</v>
      </c>
      <c r="AF17" s="25">
        <f t="shared" si="4"/>
        <v>0.3540223545108</v>
      </c>
      <c r="AG17" s="25" t="s">
        <v>14</v>
      </c>
    </row>
    <row r="18" spans="1:33">
      <c r="A18" s="31" t="s">
        <v>30</v>
      </c>
      <c r="B18" s="32">
        <v>1.8009</v>
      </c>
      <c r="C18" s="33">
        <v>2.0783</v>
      </c>
      <c r="D18" s="33">
        <v>1.5753</v>
      </c>
      <c r="E18" s="33">
        <v>2.1205</v>
      </c>
      <c r="F18" s="33">
        <v>1.532</v>
      </c>
      <c r="G18" s="33">
        <v>2.0131</v>
      </c>
      <c r="H18" s="33">
        <f t="shared" si="0"/>
        <v>0.790143900922014</v>
      </c>
      <c r="I18" s="34" t="s">
        <v>17</v>
      </c>
      <c r="J18" s="33">
        <v>1.36</v>
      </c>
      <c r="K18" s="33">
        <v>1.484</v>
      </c>
      <c r="L18" s="33">
        <v>1.3002</v>
      </c>
      <c r="M18" s="33">
        <v>1.0468</v>
      </c>
      <c r="N18" s="33">
        <v>1.3432</v>
      </c>
      <c r="O18" s="33">
        <v>0.7516</v>
      </c>
      <c r="P18" s="33">
        <f t="shared" si="1"/>
        <v>1.31521131040234</v>
      </c>
      <c r="Q18" s="33" t="s">
        <v>20</v>
      </c>
      <c r="R18" s="32">
        <v>1.5287</v>
      </c>
      <c r="S18" s="33">
        <v>1.2654</v>
      </c>
      <c r="T18" s="33">
        <v>1.5177</v>
      </c>
      <c r="U18" s="33">
        <v>1.565</v>
      </c>
      <c r="V18" s="33">
        <v>1.2469</v>
      </c>
      <c r="W18" s="33">
        <v>1.5675</v>
      </c>
      <c r="X18" s="33">
        <f t="shared" si="2"/>
        <v>0.991107783265173</v>
      </c>
      <c r="Y18" s="34" t="s">
        <v>17</v>
      </c>
      <c r="Z18" s="33">
        <v>0.3661</v>
      </c>
      <c r="AA18" s="33">
        <v>1.4264</v>
      </c>
      <c r="AB18" s="33">
        <v>0.2838</v>
      </c>
      <c r="AC18" s="33">
        <v>1.3958</v>
      </c>
      <c r="AD18" s="33">
        <v>0.4295</v>
      </c>
      <c r="AE18" s="33">
        <v>2.017</v>
      </c>
      <c r="AF18" s="33">
        <f t="shared" si="4"/>
        <v>0.224308130597673</v>
      </c>
      <c r="AG18" s="33" t="s">
        <v>14</v>
      </c>
    </row>
    <row r="19" ht="15.75" customHeight="1" spans="1:33">
      <c r="A19" s="31" t="s">
        <v>31</v>
      </c>
      <c r="B19" s="32">
        <v>0.8666</v>
      </c>
      <c r="C19" s="33">
        <v>1.7716</v>
      </c>
      <c r="D19" s="33">
        <v>0.9423</v>
      </c>
      <c r="E19" s="33">
        <v>1.8584</v>
      </c>
      <c r="F19" s="33">
        <v>0.986</v>
      </c>
      <c r="G19" s="33">
        <v>2.457</v>
      </c>
      <c r="H19" s="33">
        <f t="shared" si="0"/>
        <v>0.465837938301179</v>
      </c>
      <c r="I19" s="34" t="s">
        <v>14</v>
      </c>
      <c r="J19" s="33">
        <v>0.7982</v>
      </c>
      <c r="K19" s="33">
        <v>1.8943</v>
      </c>
      <c r="L19" s="33">
        <v>0.6145</v>
      </c>
      <c r="M19" s="33">
        <v>1.622</v>
      </c>
      <c r="N19" s="33">
        <v>0.5681</v>
      </c>
      <c r="O19" s="33">
        <v>1.3536</v>
      </c>
      <c r="P19" s="33">
        <f t="shared" si="1"/>
        <v>0.406639421773384</v>
      </c>
      <c r="Q19" s="33" t="s">
        <v>14</v>
      </c>
      <c r="R19" s="32">
        <v>1.1386</v>
      </c>
      <c r="S19" s="33">
        <v>1.793</v>
      </c>
      <c r="T19" s="33">
        <v>0.8513</v>
      </c>
      <c r="U19" s="33">
        <v>1.8622</v>
      </c>
      <c r="V19" s="33">
        <v>0.8685</v>
      </c>
      <c r="W19" s="33">
        <v>1.3919</v>
      </c>
      <c r="X19" s="33">
        <f t="shared" si="2"/>
        <v>0.572046598873711</v>
      </c>
      <c r="Y19" s="34" t="s">
        <v>17</v>
      </c>
      <c r="Z19" s="33">
        <v>0.8136</v>
      </c>
      <c r="AA19" s="33">
        <v>1.2942</v>
      </c>
      <c r="AB19" s="33">
        <v>0.9037</v>
      </c>
      <c r="AC19" s="33">
        <v>1.7255</v>
      </c>
      <c r="AD19" s="33">
        <v>0.5202</v>
      </c>
      <c r="AE19" s="33">
        <v>1.3383</v>
      </c>
      <c r="AF19" s="33">
        <f t="shared" si="4"/>
        <v>0.513695080096347</v>
      </c>
      <c r="AG19" s="33" t="s">
        <v>17</v>
      </c>
    </row>
    <row r="20" spans="1:33">
      <c r="A20" s="31" t="s">
        <v>32</v>
      </c>
      <c r="B20" s="35">
        <v>1.5875</v>
      </c>
      <c r="C20" s="33">
        <v>2.1711</v>
      </c>
      <c r="D20" s="33">
        <v>1.8329</v>
      </c>
      <c r="E20" s="33">
        <v>2.0898</v>
      </c>
      <c r="F20" s="33">
        <v>1.7946</v>
      </c>
      <c r="G20" s="33">
        <v>1.9211</v>
      </c>
      <c r="H20" s="33">
        <f t="shared" si="0"/>
        <v>0.847472684150128</v>
      </c>
      <c r="I20" s="36" t="s">
        <v>17</v>
      </c>
      <c r="J20" s="33">
        <v>1.3632</v>
      </c>
      <c r="K20" s="33">
        <v>1.7601</v>
      </c>
      <c r="L20" s="33">
        <v>1.2216</v>
      </c>
      <c r="M20" s="33">
        <v>1.624</v>
      </c>
      <c r="N20" s="33">
        <v>1.0411</v>
      </c>
      <c r="O20" s="33">
        <v>2.0473</v>
      </c>
      <c r="P20" s="33">
        <f t="shared" si="1"/>
        <v>0.678413872880329</v>
      </c>
      <c r="Q20" s="33" t="s">
        <v>17</v>
      </c>
      <c r="R20" s="35">
        <v>1.5559</v>
      </c>
      <c r="S20" s="33">
        <v>1.3402</v>
      </c>
      <c r="T20" s="33">
        <v>1.7572</v>
      </c>
      <c r="U20" s="33">
        <v>1.1715</v>
      </c>
      <c r="V20" s="33">
        <v>1.5894</v>
      </c>
      <c r="W20" s="33">
        <v>2.3429</v>
      </c>
      <c r="X20" s="33">
        <f t="shared" si="2"/>
        <v>1.11309782552333</v>
      </c>
      <c r="Y20" s="36" t="s">
        <v>20</v>
      </c>
      <c r="Z20" s="33">
        <v>0</v>
      </c>
      <c r="AA20" s="33"/>
      <c r="AB20" s="33">
        <v>0</v>
      </c>
      <c r="AC20" s="33"/>
      <c r="AD20" s="33">
        <v>0</v>
      </c>
      <c r="AE20" s="33"/>
      <c r="AF20" s="33">
        <v>0</v>
      </c>
      <c r="AG20" s="33" t="s">
        <v>18</v>
      </c>
    </row>
    <row r="21" ht="15.75" customHeight="1" spans="1:33">
      <c r="A21" s="31" t="s">
        <v>33</v>
      </c>
      <c r="B21" s="35">
        <v>1.0123</v>
      </c>
      <c r="C21" s="33">
        <v>1.204</v>
      </c>
      <c r="D21" s="33">
        <v>1.0698</v>
      </c>
      <c r="E21" s="33">
        <v>1.206</v>
      </c>
      <c r="F21" s="33">
        <v>1.0296</v>
      </c>
      <c r="G21" s="33">
        <v>1.1906</v>
      </c>
      <c r="H21" s="33">
        <f t="shared" si="0"/>
        <v>0.864206490337107</v>
      </c>
      <c r="I21" s="36" t="s">
        <v>17</v>
      </c>
      <c r="J21" s="33">
        <v>1.206</v>
      </c>
      <c r="K21" s="33">
        <v>1.5645</v>
      </c>
      <c r="L21" s="33">
        <v>1.0162</v>
      </c>
      <c r="M21" s="33">
        <v>1.4878</v>
      </c>
      <c r="N21" s="33">
        <v>0.8647</v>
      </c>
      <c r="O21" s="33">
        <v>1.39</v>
      </c>
      <c r="P21" s="33">
        <f t="shared" si="1"/>
        <v>0.691987183416187</v>
      </c>
      <c r="Q21" s="33" t="s">
        <v>17</v>
      </c>
      <c r="R21" s="35">
        <v>1.4371</v>
      </c>
      <c r="S21" s="33">
        <v>1.5277</v>
      </c>
      <c r="T21" s="33">
        <v>1.6786</v>
      </c>
      <c r="U21" s="33">
        <v>1.6565</v>
      </c>
      <c r="V21" s="33">
        <v>2.5989</v>
      </c>
      <c r="W21" s="33">
        <v>2.0707</v>
      </c>
      <c r="X21" s="33">
        <f t="shared" si="2"/>
        <v>1.06970645577656</v>
      </c>
      <c r="Y21" s="36" t="s">
        <v>20</v>
      </c>
      <c r="Z21" s="33">
        <v>0</v>
      </c>
      <c r="AA21" s="33"/>
      <c r="AB21" s="33">
        <v>0</v>
      </c>
      <c r="AC21" s="33"/>
      <c r="AD21" s="33">
        <v>0</v>
      </c>
      <c r="AE21" s="33"/>
      <c r="AF21" s="33">
        <v>0</v>
      </c>
      <c r="AG21" s="33" t="s">
        <v>18</v>
      </c>
    </row>
    <row r="22" spans="1:33">
      <c r="A22" s="31" t="s">
        <v>34</v>
      </c>
      <c r="B22" s="35">
        <v>1.6165</v>
      </c>
      <c r="C22" s="33">
        <v>1.8022</v>
      </c>
      <c r="D22" s="33">
        <v>1.279</v>
      </c>
      <c r="E22" s="33">
        <v>1.8272</v>
      </c>
      <c r="F22" s="33">
        <v>1.302</v>
      </c>
      <c r="G22" s="33">
        <v>2.1876</v>
      </c>
      <c r="H22" s="33">
        <f t="shared" si="0"/>
        <v>0.730703390894419</v>
      </c>
      <c r="I22" s="36" t="s">
        <v>17</v>
      </c>
      <c r="J22" s="33">
        <v>1.3977</v>
      </c>
      <c r="K22" s="33">
        <v>1.6834</v>
      </c>
      <c r="L22" s="33">
        <v>0.9836</v>
      </c>
      <c r="M22" s="33">
        <v>1.8636</v>
      </c>
      <c r="N22" s="33">
        <v>1.3778</v>
      </c>
      <c r="O22" s="33">
        <v>1.6565</v>
      </c>
      <c r="P22" s="33">
        <f t="shared" si="1"/>
        <v>0.729944437003753</v>
      </c>
      <c r="Q22" s="33" t="s">
        <v>17</v>
      </c>
      <c r="R22" s="35">
        <v>1.2673</v>
      </c>
      <c r="S22" s="33">
        <v>1.6335</v>
      </c>
      <c r="T22" s="33">
        <v>1.218</v>
      </c>
      <c r="U22" s="33">
        <v>1.3037</v>
      </c>
      <c r="V22" s="33">
        <v>1.3411</v>
      </c>
      <c r="W22" s="33">
        <v>1.5645</v>
      </c>
      <c r="X22" s="33">
        <f t="shared" si="2"/>
        <v>0.855763195707899</v>
      </c>
      <c r="Y22" s="36" t="s">
        <v>17</v>
      </c>
      <c r="Z22" s="33">
        <v>0</v>
      </c>
      <c r="AA22" s="33"/>
      <c r="AB22" s="33">
        <v>0</v>
      </c>
      <c r="AC22" s="33"/>
      <c r="AD22" s="33">
        <v>0</v>
      </c>
      <c r="AE22" s="33"/>
      <c r="AF22" s="33">
        <v>0</v>
      </c>
      <c r="AG22" s="33" t="s">
        <v>18</v>
      </c>
    </row>
    <row r="23" ht="15.75" customHeight="1" spans="1:33">
      <c r="A23" s="31" t="s">
        <v>35</v>
      </c>
      <c r="B23" s="35">
        <v>1.5683</v>
      </c>
      <c r="C23" s="33">
        <v>1.9326</v>
      </c>
      <c r="D23" s="33">
        <v>1.3382</v>
      </c>
      <c r="E23" s="33">
        <v>2.2662</v>
      </c>
      <c r="F23" s="33">
        <v>1.4915</v>
      </c>
      <c r="G23" s="33">
        <v>2.9941</v>
      </c>
      <c r="H23" s="33">
        <f t="shared" si="0"/>
        <v>0.633382582110615</v>
      </c>
      <c r="I23" s="36" t="s">
        <v>17</v>
      </c>
      <c r="J23" s="33">
        <v>1.2002</v>
      </c>
      <c r="K23" s="33">
        <v>2.9219</v>
      </c>
      <c r="L23" s="33">
        <v>1.6089</v>
      </c>
      <c r="M23" s="33">
        <v>2.5921</v>
      </c>
      <c r="N23" s="33">
        <v>1.4264</v>
      </c>
      <c r="O23" s="33">
        <v>2.4694</v>
      </c>
      <c r="P23" s="33">
        <f t="shared" si="1"/>
        <v>0.536361320495429</v>
      </c>
      <c r="Q23" s="33" t="s">
        <v>17</v>
      </c>
      <c r="R23" s="35">
        <v>1.2769</v>
      </c>
      <c r="S23" s="33">
        <v>2.7302</v>
      </c>
      <c r="T23" s="33">
        <v>1.3477</v>
      </c>
      <c r="U23" s="33">
        <v>2.7665</v>
      </c>
      <c r="V23" s="33">
        <v>1.066</v>
      </c>
      <c r="W23" s="33">
        <v>1.8559</v>
      </c>
      <c r="X23" s="33">
        <f t="shared" si="2"/>
        <v>0.509742966132238</v>
      </c>
      <c r="Y23" s="36" t="s">
        <v>17</v>
      </c>
      <c r="Z23" s="33">
        <v>0</v>
      </c>
      <c r="AA23" s="33"/>
      <c r="AB23" s="33">
        <v>0</v>
      </c>
      <c r="AC23" s="33"/>
      <c r="AD23" s="33">
        <v>0</v>
      </c>
      <c r="AE23" s="33"/>
      <c r="AF23" s="33">
        <v>0</v>
      </c>
      <c r="AG23" s="33" t="s">
        <v>18</v>
      </c>
    </row>
    <row r="24" spans="1:33">
      <c r="A24" s="31" t="s">
        <v>36</v>
      </c>
      <c r="B24" s="32">
        <v>1.7698</v>
      </c>
      <c r="C24" s="33">
        <v>1.7409</v>
      </c>
      <c r="D24" s="33">
        <v>1.6011</v>
      </c>
      <c r="E24" s="33">
        <v>1.9115</v>
      </c>
      <c r="F24" s="33">
        <v>1.6529</v>
      </c>
      <c r="G24" s="33">
        <v>2.2336</v>
      </c>
      <c r="H24" s="33">
        <f t="shared" si="0"/>
        <v>0.864743721760429</v>
      </c>
      <c r="I24" s="34" t="s">
        <v>17</v>
      </c>
      <c r="J24" s="33">
        <v>1.8619</v>
      </c>
      <c r="K24" s="33">
        <v>1.4245</v>
      </c>
      <c r="L24" s="33">
        <v>1.8216</v>
      </c>
      <c r="M24" s="33">
        <v>1.6546</v>
      </c>
      <c r="N24" s="33">
        <v>1.7123</v>
      </c>
      <c r="O24" s="33">
        <v>1.4782</v>
      </c>
      <c r="P24" s="33">
        <f t="shared" si="1"/>
        <v>1.18878471045171</v>
      </c>
      <c r="Q24" s="33" t="s">
        <v>20</v>
      </c>
      <c r="R24" s="32">
        <v>1.6203</v>
      </c>
      <c r="S24" s="33">
        <v>1.8789</v>
      </c>
      <c r="T24" s="33">
        <v>0.8743</v>
      </c>
      <c r="U24" s="33">
        <v>1.8847</v>
      </c>
      <c r="V24" s="33">
        <v>2.1646</v>
      </c>
      <c r="W24" s="33">
        <v>1.9345</v>
      </c>
      <c r="X24" s="33">
        <f t="shared" si="2"/>
        <v>0.815068399976796</v>
      </c>
      <c r="Y24" s="34" t="s">
        <v>17</v>
      </c>
      <c r="Z24" s="33">
        <v>0</v>
      </c>
      <c r="AA24" s="33"/>
      <c r="AB24" s="33">
        <v>0</v>
      </c>
      <c r="AC24" s="33"/>
      <c r="AD24" s="33">
        <v>0</v>
      </c>
      <c r="AE24" s="33"/>
      <c r="AF24" s="33">
        <v>0</v>
      </c>
      <c r="AG24" s="33" t="s">
        <v>18</v>
      </c>
    </row>
    <row r="25" spans="1:33">
      <c r="A25" s="31" t="s">
        <v>37</v>
      </c>
      <c r="B25" s="32">
        <v>2.3374</v>
      </c>
      <c r="C25" s="33">
        <v>3.1386</v>
      </c>
      <c r="D25" s="33">
        <v>1.743</v>
      </c>
      <c r="E25" s="33">
        <v>3.2843</v>
      </c>
      <c r="F25" s="33">
        <v>1.6356</v>
      </c>
      <c r="G25" s="33">
        <v>3.1865</v>
      </c>
      <c r="H25" s="33">
        <f t="shared" si="0"/>
        <v>0.596241362624152</v>
      </c>
      <c r="I25" s="34" t="s">
        <v>17</v>
      </c>
      <c r="J25" s="33">
        <v>1.8887</v>
      </c>
      <c r="K25" s="33">
        <v>2.4848</v>
      </c>
      <c r="L25" s="33">
        <v>1.7277</v>
      </c>
      <c r="M25" s="33">
        <v>3.0024</v>
      </c>
      <c r="N25" s="33">
        <v>1.6759</v>
      </c>
      <c r="O25" s="33">
        <v>2.4809</v>
      </c>
      <c r="P25" s="33">
        <f t="shared" si="1"/>
        <v>0.670354015061264</v>
      </c>
      <c r="Q25" s="33" t="s">
        <v>17</v>
      </c>
      <c r="R25" s="32">
        <v>0.9838</v>
      </c>
      <c r="S25" s="33">
        <v>1.8847</v>
      </c>
      <c r="T25" s="33">
        <v>1.1065</v>
      </c>
      <c r="U25" s="33">
        <v>1.8617</v>
      </c>
      <c r="V25" s="33">
        <v>1.5317</v>
      </c>
      <c r="W25" s="33">
        <v>2.504</v>
      </c>
      <c r="X25" s="33">
        <f t="shared" si="2"/>
        <v>0.576014472918422</v>
      </c>
      <c r="Y25" s="34" t="s">
        <v>17</v>
      </c>
      <c r="Z25" s="33">
        <v>0</v>
      </c>
      <c r="AA25" s="33"/>
      <c r="AB25" s="33">
        <v>0</v>
      </c>
      <c r="AC25" s="33"/>
      <c r="AD25" s="33">
        <v>0</v>
      </c>
      <c r="AE25" s="33"/>
      <c r="AF25" s="33">
        <v>0</v>
      </c>
      <c r="AG25" s="33" t="s">
        <v>18</v>
      </c>
    </row>
    <row r="26" spans="1:33">
      <c r="A26" s="31" t="s">
        <v>38</v>
      </c>
      <c r="B26" s="32">
        <v>1.7238</v>
      </c>
      <c r="C26" s="33">
        <v>2.1627</v>
      </c>
      <c r="D26" s="33">
        <v>1.2522</v>
      </c>
      <c r="E26" s="33">
        <v>1.553</v>
      </c>
      <c r="F26" s="33">
        <v>1.3477</v>
      </c>
      <c r="G26" s="33">
        <v>1.5645</v>
      </c>
      <c r="H26" s="33">
        <f t="shared" si="0"/>
        <v>0.821598324689016</v>
      </c>
      <c r="I26" s="34" t="s">
        <v>17</v>
      </c>
      <c r="J26" s="33">
        <v>1.4976</v>
      </c>
      <c r="K26" s="33">
        <v>1.6565</v>
      </c>
      <c r="L26" s="33">
        <v>1.1676</v>
      </c>
      <c r="M26" s="33">
        <v>1.5338</v>
      </c>
      <c r="N26" s="33">
        <v>1.4938</v>
      </c>
      <c r="O26" s="33">
        <v>1.5185</v>
      </c>
      <c r="P26" s="33">
        <f t="shared" si="1"/>
        <v>0.883018460576363</v>
      </c>
      <c r="Q26" s="33" t="s">
        <v>17</v>
      </c>
      <c r="R26" s="32">
        <v>1.2505</v>
      </c>
      <c r="S26" s="33">
        <v>1.3919</v>
      </c>
      <c r="T26" s="33">
        <v>1.4878</v>
      </c>
      <c r="U26" s="33">
        <v>1.5185</v>
      </c>
      <c r="V26" s="33">
        <v>1.2021</v>
      </c>
      <c r="W26" s="33">
        <v>1.5472</v>
      </c>
      <c r="X26" s="33">
        <f t="shared" si="2"/>
        <v>0.885048945222925</v>
      </c>
      <c r="Y26" s="34" t="s">
        <v>17</v>
      </c>
      <c r="Z26" s="33">
        <v>1.6086</v>
      </c>
      <c r="AA26" s="33">
        <v>2.4848</v>
      </c>
      <c r="AB26" s="33">
        <v>1.0813</v>
      </c>
      <c r="AC26" s="33">
        <v>2.6075</v>
      </c>
      <c r="AD26" s="33">
        <v>1.0827</v>
      </c>
      <c r="AE26" s="33">
        <v>1.6872</v>
      </c>
      <c r="AF26" s="33">
        <f>(Z26/AA26+AB26/AC26+AD26/AE26)/3</f>
        <v>0.56792617590497</v>
      </c>
      <c r="AG26" s="33" t="s">
        <v>17</v>
      </c>
    </row>
    <row r="27" ht="15.75" customHeight="1" spans="1:33">
      <c r="A27" s="10" t="s">
        <v>39</v>
      </c>
      <c r="B27" s="11">
        <v>0.8325</v>
      </c>
      <c r="C27" s="12">
        <v>2.3045</v>
      </c>
      <c r="D27" s="12">
        <v>0.6327</v>
      </c>
      <c r="E27" s="12">
        <v>1.6743</v>
      </c>
      <c r="F27" s="12">
        <v>0.6003</v>
      </c>
      <c r="G27" s="12">
        <v>1.6047</v>
      </c>
      <c r="H27" s="12">
        <f t="shared" si="0"/>
        <v>0.371075870214085</v>
      </c>
      <c r="I27" s="13" t="s">
        <v>14</v>
      </c>
      <c r="J27" s="12">
        <v>0.786</v>
      </c>
      <c r="K27" s="12">
        <v>2.224</v>
      </c>
      <c r="L27" s="12">
        <v>0.9075</v>
      </c>
      <c r="M27" s="12">
        <v>2.1783</v>
      </c>
      <c r="N27" s="12">
        <v>0.6097</v>
      </c>
      <c r="O27" s="12">
        <v>1.7409</v>
      </c>
      <c r="P27" s="12">
        <f t="shared" si="1"/>
        <v>0.373415899544975</v>
      </c>
      <c r="Q27" s="12" t="s">
        <v>14</v>
      </c>
      <c r="R27" s="11">
        <v>0.8719</v>
      </c>
      <c r="S27" s="12">
        <v>1.2769</v>
      </c>
      <c r="T27" s="12">
        <v>0.8939</v>
      </c>
      <c r="U27" s="12">
        <v>1.4788</v>
      </c>
      <c r="V27" s="12">
        <v>0.8616</v>
      </c>
      <c r="W27" s="12">
        <v>1.2598</v>
      </c>
      <c r="X27" s="12">
        <f t="shared" si="2"/>
        <v>0.657073426039895</v>
      </c>
      <c r="Y27" s="13" t="s">
        <v>17</v>
      </c>
      <c r="Z27" s="12">
        <v>0.522</v>
      </c>
      <c r="AA27" s="12">
        <v>1.6004</v>
      </c>
      <c r="AB27" s="12">
        <v>0.3644</v>
      </c>
      <c r="AC27" s="12">
        <v>1.4061</v>
      </c>
      <c r="AD27" s="12">
        <v>0.522</v>
      </c>
      <c r="AE27" s="12">
        <v>1.8636</v>
      </c>
      <c r="AF27" s="12">
        <f>(Z27/AA27+AB27/AC27+AD27/AE27)/3</f>
        <v>0.288476005512791</v>
      </c>
      <c r="AG27" s="12" t="s">
        <v>14</v>
      </c>
    </row>
    <row r="28" ht="15.75" customHeight="1" spans="1:33">
      <c r="A28" s="10" t="s">
        <v>40</v>
      </c>
      <c r="B28" s="11">
        <v>0.5576</v>
      </c>
      <c r="C28" s="12">
        <v>1.361</v>
      </c>
      <c r="D28" s="12">
        <v>0.3735</v>
      </c>
      <c r="E28" s="12">
        <v>1.0192</v>
      </c>
      <c r="F28" s="12">
        <v>0.5374</v>
      </c>
      <c r="G28" s="12">
        <v>1.4075</v>
      </c>
      <c r="H28" s="12">
        <f t="shared" si="0"/>
        <v>0.385991455693672</v>
      </c>
      <c r="I28" s="13" t="s">
        <v>14</v>
      </c>
      <c r="J28" s="12">
        <v>0.5246</v>
      </c>
      <c r="K28" s="12">
        <v>1.9362</v>
      </c>
      <c r="L28" s="12">
        <v>0.5229</v>
      </c>
      <c r="M28" s="12">
        <v>1.645</v>
      </c>
      <c r="N28" s="12">
        <v>0.6886</v>
      </c>
      <c r="O28" s="12">
        <v>2.178</v>
      </c>
      <c r="P28" s="12">
        <f t="shared" si="1"/>
        <v>0.301659013659752</v>
      </c>
      <c r="Q28" s="12" t="s">
        <v>14</v>
      </c>
      <c r="R28" s="11">
        <v>0.5544</v>
      </c>
      <c r="S28" s="12">
        <v>1.413</v>
      </c>
      <c r="T28" s="12">
        <v>0.6896</v>
      </c>
      <c r="U28" s="12">
        <v>1.2256</v>
      </c>
      <c r="V28" s="12">
        <v>0.6656</v>
      </c>
      <c r="W28" s="12">
        <v>1.6048</v>
      </c>
      <c r="X28" s="12">
        <f t="shared" si="2"/>
        <v>0.456591868692758</v>
      </c>
      <c r="Y28" s="13" t="s">
        <v>14</v>
      </c>
      <c r="Z28" s="12">
        <v>0</v>
      </c>
      <c r="AA28" s="12"/>
      <c r="AB28" s="12">
        <v>0</v>
      </c>
      <c r="AC28" s="12"/>
      <c r="AD28" s="12">
        <v>0</v>
      </c>
      <c r="AE28" s="12"/>
      <c r="AF28" s="12">
        <v>0</v>
      </c>
      <c r="AG28" s="12" t="s">
        <v>18</v>
      </c>
    </row>
    <row r="29" ht="15.75" customHeight="1" spans="1:33">
      <c r="A29" s="37" t="s">
        <v>41</v>
      </c>
      <c r="B29" s="38">
        <v>1.087</v>
      </c>
      <c r="C29" s="39">
        <v>1.8432</v>
      </c>
      <c r="D29" s="39">
        <v>0.9118</v>
      </c>
      <c r="E29" s="39">
        <v>1.7725</v>
      </c>
      <c r="F29" s="39">
        <v>1.0192</v>
      </c>
      <c r="G29" s="39">
        <v>1.7909</v>
      </c>
      <c r="H29" s="39">
        <f t="shared" si="0"/>
        <v>0.557749749044142</v>
      </c>
      <c r="I29" s="40" t="s">
        <v>17</v>
      </c>
      <c r="J29" s="39">
        <v>1.3471</v>
      </c>
      <c r="K29" s="39">
        <v>1.7564</v>
      </c>
      <c r="L29" s="39">
        <v>1.1668</v>
      </c>
      <c r="M29" s="39">
        <v>2.3199</v>
      </c>
      <c r="N29" s="39">
        <v>1.3816</v>
      </c>
      <c r="O29" s="39">
        <v>1.9154</v>
      </c>
      <c r="P29" s="39">
        <f t="shared" si="1"/>
        <v>0.663743570440371</v>
      </c>
      <c r="Q29" s="39" t="s">
        <v>17</v>
      </c>
      <c r="R29" s="38">
        <v>0.5413</v>
      </c>
      <c r="S29" s="39">
        <v>1.0567</v>
      </c>
      <c r="T29" s="39">
        <v>0.6843</v>
      </c>
      <c r="U29" s="39">
        <v>1.2862</v>
      </c>
      <c r="V29" s="39">
        <v>0.6837</v>
      </c>
      <c r="W29" s="39">
        <v>1.2097</v>
      </c>
      <c r="X29" s="39">
        <f t="shared" si="2"/>
        <v>0.536489642396892</v>
      </c>
      <c r="Y29" s="40" t="s">
        <v>17</v>
      </c>
      <c r="Z29" s="39">
        <v>0.4196</v>
      </c>
      <c r="AA29" s="39">
        <v>0.9893</v>
      </c>
      <c r="AB29" s="39">
        <v>0.4084</v>
      </c>
      <c r="AC29" s="39">
        <v>1.1274</v>
      </c>
      <c r="AD29" s="39">
        <v>0.4314</v>
      </c>
      <c r="AE29" s="39">
        <v>1.139</v>
      </c>
      <c r="AF29" s="39">
        <f>(Z29/AA29+AB29/AC29+AD29/AE29)/3</f>
        <v>0.388380331801847</v>
      </c>
      <c r="AG29" s="39" t="s">
        <v>14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6">
    <mergeCell ref="A1:AE1"/>
    <mergeCell ref="B2:I2"/>
    <mergeCell ref="J2:Q2"/>
    <mergeCell ref="R2:Y2"/>
    <mergeCell ref="Z2:AG2"/>
    <mergeCell ref="B3:C3"/>
    <mergeCell ref="D3:E3"/>
    <mergeCell ref="F3:G3"/>
    <mergeCell ref="J3:K3"/>
    <mergeCell ref="L3:M3"/>
    <mergeCell ref="N3:O3"/>
    <mergeCell ref="R3:S3"/>
    <mergeCell ref="T3:U3"/>
    <mergeCell ref="V3:W3"/>
    <mergeCell ref="Z3:AA3"/>
    <mergeCell ref="AB3:AC3"/>
    <mergeCell ref="AD3:AE3"/>
    <mergeCell ref="A2:A4"/>
    <mergeCell ref="H3:H4"/>
    <mergeCell ref="I3:I4"/>
    <mergeCell ref="P3:P4"/>
    <mergeCell ref="Q3:Q4"/>
    <mergeCell ref="X3:X4"/>
    <mergeCell ref="Y3:Y4"/>
    <mergeCell ref="AF3:AF4"/>
    <mergeCell ref="AG3:AG4"/>
  </mergeCells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2025-09-04T07:54:00Z</dcterms:created>
  <dcterms:modified xsi:type="dcterms:W3CDTF">2026-09-14T03:11:47Z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4B40CCF7D2A945BEB08CD068571E051D_13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