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<sst xmlns="http://schemas.openxmlformats.org/spreadsheetml/2006/main" count="38" uniqueCount="22">
  <si>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Table S2. Display data for the remaining hybrid combinations.</t>
  </si>
  <si>
    <t>Cross</t>
  </si>
  <si>
    <t>Plant ID</t>
  </si>
  <si>
    <t>PH/cm</t>
  </si>
  <si>
    <t>PC/cm</t>
  </si>
  <si>
    <t>FD/cm</t>
  </si>
  <si>
    <t>DFD/cm</t>
  </si>
  <si>
    <t>NRF/No.</t>
  </si>
  <si>
    <t>DFL/cm</t>
  </si>
  <si>
    <t>RFW/cm</t>
  </si>
  <si>
    <t>RFL/cm</t>
  </si>
  <si>
    <t>LL/cm</t>
  </si>
  <si>
    <t>LW/cm</t>
  </si>
  <si>
    <t>lp18×lp09</t>
  </si>
  <si>
    <t>avrage</t>
  </si>
  <si>
    <t>SD</t>
  </si>
  <si>
    <t>CV</t>
  </si>
  <si>
    <t>ghj10×xp02</t>
  </si>
  <si>
    <t>ghj10×lp03</t>
  </si>
  <si>
    <t>ghj10×lp09</t>
  </si>
  <si>
    <t>jj×xp02</t>
  </si>
  <si>
    <t>jj×lp03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</si>
</sst>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b/>
      <sz val="10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sz val="12"/>
      <color rgb="FFFF0000"/>
      <name val="Times New Roman"/>
      <charset val="134"/>
    </font>
    <font>
      <b/>
      <sz val="10"/>
      <color theme="1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0" fontId="2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0" fontId="3" fillId="0" borderId="2" xfId="0" applyNumberFormat="1" applyFont="1" applyBorder="1" applyAlignment="1">
      <alignment horizontal="left" vertical="center" wrapText="1"/>
    </xf>
    <xf numFmtId="177" fontId="8" fillId="0" borderId="2" xfId="0" applyNumberFormat="1" applyFont="1" applyBorder="1" applyAlignment="1">
      <alignment horizontal="left" vertical="center" wrapText="1"/>
    </xf>
    <xf numFmtId="10" fontId="8" fillId="0" borderId="2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3F2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0"/>
  <sheetViews>
    <sheetView tabSelected="1" zoomScale="55" zoomScaleNormal="55" workbookViewId="0">
      <selection activeCell="Z34" sqref="Z34"/>
    </sheetView>
  </sheetViews>
  <sheetFormatPr defaultColWidth="9.81666666666667" defaultRowHeight="15.75"/>
  <cols>
    <col min="1" max="1" width="14.1833333333333" style="3" customWidth="1"/>
    <col min="2" max="2" width="10" style="4" customWidth="1"/>
    <col min="3" max="3" width="10" style="1" customWidth="1"/>
    <col min="4" max="4" width="14" style="1"/>
    <col min="5" max="5" width="9.90833333333333" style="1" customWidth="1"/>
    <col min="6" max="6" width="10.3666666666667" style="1" customWidth="1"/>
    <col min="7" max="7" width="12.275" style="1" customWidth="1"/>
    <col min="8" max="8" width="11.725" style="1" customWidth="1"/>
    <col min="9" max="9" width="11.4583333333333" style="1" customWidth="1"/>
    <col min="10" max="16" width="14" style="1"/>
    <col min="17" max="16384" width="9.81666666666667" style="1"/>
  </cols>
  <sheetData>
    <row r="1" ht="16.5" spans="1:15">
      <c r="A1" s="3" t="s">
        <v>0</v>
      </c>
    </row>
    <row r="2" s="1" customFormat="1" spans="1:1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8</v>
      </c>
      <c r="L2" s="5" t="s">
        <v>11</v>
      </c>
      <c r="M2" s="5" t="s">
        <v>12</v>
      </c>
      <c r="N2" s="7"/>
    </row>
    <row r="3" s="1" customFormat="1" spans="1:15">
      <c r="A3" s="7" t="s">
        <v>13</v>
      </c>
      <c r="B3" s="8">
        <v>1</v>
      </c>
      <c r="C3" s="1">
        <v>14</v>
      </c>
      <c r="D3" s="1">
        <v>29.5</v>
      </c>
      <c r="E3" s="1">
        <v>2.949</v>
      </c>
      <c r="F3" s="1">
        <v>1.23575</v>
      </c>
      <c r="G3" s="1">
        <v>17</v>
      </c>
      <c r="H3" s="1">
        <v>1.34325</v>
      </c>
      <c r="I3" s="1">
        <v>0.4735</v>
      </c>
      <c r="J3" s="1">
        <v>0.42</v>
      </c>
      <c r="K3" s="1">
        <v>7.12766666666667</v>
      </c>
      <c r="L3" s="1">
        <v>4.08</v>
      </c>
      <c r="M3" s="1">
        <v>2.42533333333333</v>
      </c>
      <c r="N3" s="7"/>
      <c r="O3" s="7"/>
    </row>
    <row r="4" s="1" customFormat="1" spans="1:15">
      <c r="A4" s="7"/>
      <c r="B4" s="8">
        <v>2</v>
      </c>
      <c r="C4" s="1">
        <v>50</v>
      </c>
      <c r="D4" s="1">
        <v>76</v>
      </c>
      <c r="E4" s="1">
        <v>2.40275</v>
      </c>
      <c r="F4" s="1">
        <v>1.084</v>
      </c>
      <c r="G4" s="1">
        <v>18</v>
      </c>
      <c r="H4" s="1">
        <v>1.04475</v>
      </c>
      <c r="I4" s="1">
        <v>0.32325</v>
      </c>
      <c r="J4" s="1">
        <v>0.3775</v>
      </c>
      <c r="K4" s="1">
        <v>8.541</v>
      </c>
      <c r="L4" s="1">
        <v>3.85633333333333</v>
      </c>
      <c r="M4" s="1">
        <v>2.79866666666667</v>
      </c>
    </row>
    <row r="5" s="1" customFormat="1" spans="1:15">
      <c r="A5" s="7"/>
      <c r="B5" s="8">
        <v>3</v>
      </c>
      <c r="C5" s="1">
        <v>47</v>
      </c>
      <c r="D5" s="1">
        <v>48</v>
      </c>
      <c r="E5" s="1">
        <v>2.61675</v>
      </c>
      <c r="F5" s="1">
        <v>1.4355</v>
      </c>
      <c r="G5" s="1">
        <v>17</v>
      </c>
      <c r="H5" s="1">
        <v>1.079</v>
      </c>
      <c r="I5" s="1">
        <v>0.33875</v>
      </c>
      <c r="J5" s="1">
        <v>0.39375</v>
      </c>
      <c r="K5" s="1">
        <v>7.25833333333333</v>
      </c>
      <c r="L5" s="1">
        <v>4.02733333333333</v>
      </c>
      <c r="M5" s="1">
        <v>2.23566666666667</v>
      </c>
    </row>
    <row r="6" s="1" customFormat="1" spans="1:15">
      <c r="A6" s="7"/>
      <c r="B6" s="8">
        <v>4</v>
      </c>
      <c r="C6" s="1">
        <v>33</v>
      </c>
      <c r="D6" s="1">
        <v>47</v>
      </c>
      <c r="E6" s="1">
        <v>2.56975</v>
      </c>
      <c r="F6" s="1">
        <v>1.18375</v>
      </c>
      <c r="G6" s="1">
        <v>21</v>
      </c>
      <c r="H6" s="1">
        <v>0.99575</v>
      </c>
      <c r="I6" s="1">
        <v>0.34175</v>
      </c>
      <c r="J6" s="1">
        <v>0.3865</v>
      </c>
      <c r="K6" s="1">
        <v>5.48833333333333</v>
      </c>
      <c r="L6" s="1">
        <v>2.92833333333333</v>
      </c>
      <c r="M6" s="1">
        <v>1.71766666666667</v>
      </c>
    </row>
    <row r="7" s="1" customFormat="1" spans="1:15">
      <c r="A7" s="7"/>
      <c r="B7" s="8">
        <v>5</v>
      </c>
      <c r="C7" s="1">
        <v>19</v>
      </c>
      <c r="D7" s="1">
        <v>72</v>
      </c>
      <c r="E7" s="1">
        <v>2.51675</v>
      </c>
      <c r="F7" s="1">
        <v>1.24725</v>
      </c>
      <c r="G7" s="1">
        <v>21</v>
      </c>
      <c r="H7" s="1">
        <v>0.95825</v>
      </c>
      <c r="I7" s="1">
        <v>0.3925</v>
      </c>
      <c r="J7" s="1">
        <v>0.42175</v>
      </c>
      <c r="K7" s="1">
        <v>5.81566666666667</v>
      </c>
      <c r="L7" s="1">
        <v>3.455</v>
      </c>
      <c r="M7" s="1">
        <v>1.972</v>
      </c>
    </row>
    <row r="8" s="1" customFormat="1" spans="1:15">
      <c r="A8" s="7"/>
      <c r="B8" s="9">
        <v>6</v>
      </c>
      <c r="C8" s="1">
        <v>30</v>
      </c>
      <c r="D8" s="1">
        <v>46</v>
      </c>
      <c r="E8" s="1">
        <v>3.892</v>
      </c>
      <c r="F8" s="1">
        <v>1.35225</v>
      </c>
      <c r="G8" s="1">
        <v>14</v>
      </c>
      <c r="H8" s="1">
        <v>1.7885</v>
      </c>
      <c r="I8" s="1">
        <v>0.5465</v>
      </c>
      <c r="J8" s="1">
        <v>0.464</v>
      </c>
      <c r="K8" s="1">
        <v>7.093</v>
      </c>
      <c r="L8" s="1">
        <v>3.59833333333333</v>
      </c>
      <c r="M8" s="1">
        <v>2.76166666666667</v>
      </c>
    </row>
    <row r="9" s="1" customFormat="1" spans="1:15">
      <c r="A9" s="7"/>
      <c r="B9" s="9">
        <v>7</v>
      </c>
      <c r="C9" s="1">
        <v>42</v>
      </c>
      <c r="D9" s="1">
        <v>72</v>
      </c>
      <c r="E9" s="1">
        <v>2.41125</v>
      </c>
      <c r="F9" s="1">
        <v>0.916</v>
      </c>
      <c r="G9" s="1">
        <v>20</v>
      </c>
      <c r="H9" s="1">
        <v>1.295</v>
      </c>
      <c r="I9" s="1">
        <v>0.31525</v>
      </c>
      <c r="J9" s="1">
        <v>0.37575</v>
      </c>
      <c r="K9" s="1">
        <v>5.469</v>
      </c>
      <c r="L9" s="1">
        <v>3.51166666666667</v>
      </c>
      <c r="M9" s="1">
        <v>1.81433333333333</v>
      </c>
    </row>
    <row r="10" s="1" customFormat="1" spans="1:15">
      <c r="A10" s="7"/>
      <c r="B10" s="9">
        <v>8</v>
      </c>
      <c r="C10" s="1">
        <v>10</v>
      </c>
      <c r="D10" s="1">
        <v>53</v>
      </c>
      <c r="E10" s="1">
        <v>1.89175</v>
      </c>
      <c r="F10" s="1">
        <v>1.13675</v>
      </c>
      <c r="G10" s="1">
        <v>13</v>
      </c>
      <c r="H10" s="1">
        <v>0.83475</v>
      </c>
      <c r="I10" s="1">
        <v>0.288</v>
      </c>
      <c r="J10" s="1">
        <v>0.38575</v>
      </c>
      <c r="K10" s="1">
        <v>7.22166666666667</v>
      </c>
      <c r="L10" s="1">
        <v>3.908</v>
      </c>
      <c r="M10" s="1">
        <v>2.715</v>
      </c>
    </row>
    <row r="11" s="1" customFormat="1" spans="1:15">
      <c r="A11" s="7"/>
      <c r="B11" s="9">
        <v>9</v>
      </c>
      <c r="C11" s="1">
        <v>56</v>
      </c>
      <c r="D11" s="1">
        <v>85</v>
      </c>
      <c r="E11" s="1">
        <v>1.766</v>
      </c>
      <c r="F11" s="1">
        <v>1.1475</v>
      </c>
      <c r="G11" s="1">
        <v>15</v>
      </c>
      <c r="H11" s="1">
        <v>0.75575</v>
      </c>
      <c r="I11" s="1">
        <v>0.31975</v>
      </c>
      <c r="J11" s="1">
        <v>0.543</v>
      </c>
      <c r="K11" s="1">
        <v>8.38066666666667</v>
      </c>
      <c r="L11" s="1">
        <v>4.31466666666667</v>
      </c>
      <c r="M11" s="1">
        <v>2.578</v>
      </c>
    </row>
    <row r="12" s="1" customFormat="1" spans="1:15">
      <c r="A12" s="7"/>
      <c r="B12" s="9">
        <v>10</v>
      </c>
      <c r="C12" s="1">
        <v>32</v>
      </c>
      <c r="D12" s="1">
        <v>59</v>
      </c>
      <c r="E12" s="1">
        <v>1.8015</v>
      </c>
      <c r="F12" s="1">
        <v>1.01</v>
      </c>
      <c r="G12" s="1">
        <v>14</v>
      </c>
      <c r="H12" s="1">
        <v>0.892</v>
      </c>
      <c r="I12" s="1">
        <v>0.26025</v>
      </c>
      <c r="J12" s="1">
        <v>0.374</v>
      </c>
      <c r="K12" s="1">
        <v>10.8263333333333</v>
      </c>
      <c r="L12" s="1">
        <v>5.44533333333333</v>
      </c>
      <c r="M12" s="1">
        <v>5.00533333333333</v>
      </c>
    </row>
    <row r="13" s="1" customFormat="1" spans="1:15">
      <c r="A13" s="7"/>
      <c r="B13" s="9">
        <v>11</v>
      </c>
      <c r="C13" s="1">
        <v>30</v>
      </c>
      <c r="D13" s="1">
        <v>70.5</v>
      </c>
      <c r="E13" s="1">
        <v>1.626</v>
      </c>
      <c r="F13" s="1">
        <v>1.06325</v>
      </c>
      <c r="G13" s="1">
        <v>18</v>
      </c>
      <c r="H13" s="1">
        <v>0.6455</v>
      </c>
      <c r="I13" s="1">
        <v>0.22925</v>
      </c>
      <c r="J13" s="1">
        <v>0.37975</v>
      </c>
      <c r="K13" s="1">
        <v>8.34766666666667</v>
      </c>
      <c r="L13" s="1">
        <v>4.054</v>
      </c>
      <c r="M13" s="1">
        <v>2.68566666666667</v>
      </c>
    </row>
    <row r="14" s="1" customFormat="1" spans="1:15">
      <c r="A14" s="7"/>
      <c r="B14" s="9">
        <v>12</v>
      </c>
      <c r="C14" s="1">
        <v>20</v>
      </c>
      <c r="D14" s="1">
        <v>43</v>
      </c>
      <c r="E14" s="1">
        <v>3.09525</v>
      </c>
      <c r="F14" s="1">
        <v>1.29675</v>
      </c>
      <c r="G14" s="1">
        <v>16</v>
      </c>
      <c r="H14" s="1">
        <v>1.33475</v>
      </c>
      <c r="I14" s="1">
        <v>0.44775</v>
      </c>
      <c r="J14" s="1">
        <v>0.38875</v>
      </c>
      <c r="K14" s="1">
        <v>7.19366666666667</v>
      </c>
      <c r="L14" s="1">
        <v>3.774</v>
      </c>
      <c r="M14" s="1">
        <v>2.21866666666667</v>
      </c>
    </row>
    <row r="15" s="1" customFormat="1" spans="1:15">
      <c r="A15" s="3"/>
      <c r="B15" s="9">
        <v>13</v>
      </c>
      <c r="C15" s="1">
        <v>33</v>
      </c>
      <c r="D15" s="1">
        <v>67</v>
      </c>
      <c r="E15" s="1">
        <v>3.3435</v>
      </c>
      <c r="F15" s="1">
        <v>1.42125</v>
      </c>
      <c r="G15" s="1">
        <v>19</v>
      </c>
      <c r="H15" s="1">
        <v>1.4735</v>
      </c>
      <c r="I15" s="1">
        <v>0.49125</v>
      </c>
      <c r="J15" s="1">
        <v>0.449</v>
      </c>
      <c r="K15" s="1">
        <v>5.805</v>
      </c>
      <c r="L15" s="1">
        <v>3.41266666666667</v>
      </c>
      <c r="M15" s="1">
        <v>1.86433333333333</v>
      </c>
    </row>
    <row r="16" s="1" customFormat="1" spans="1:15">
      <c r="A16" s="3"/>
      <c r="B16" s="9">
        <v>14</v>
      </c>
      <c r="C16" s="1">
        <v>38</v>
      </c>
      <c r="D16" s="1">
        <v>68.5</v>
      </c>
      <c r="E16" s="1">
        <v>1.4045</v>
      </c>
      <c r="F16" s="1">
        <v>0.89225</v>
      </c>
      <c r="G16" s="1"/>
      <c r="H16" s="1">
        <v>0.573</v>
      </c>
      <c r="I16" s="1">
        <v>0.26675</v>
      </c>
      <c r="J16" s="1">
        <v>0.48775</v>
      </c>
      <c r="K16" s="1">
        <v>7.783</v>
      </c>
      <c r="L16" s="1">
        <v>4.05233333333333</v>
      </c>
      <c r="M16" s="1">
        <v>2.42166666666667</v>
      </c>
    </row>
    <row r="17" s="1" customFormat="1" spans="1:13">
      <c r="A17" s="3"/>
      <c r="B17" s="9">
        <v>15</v>
      </c>
      <c r="C17" s="1">
        <v>22</v>
      </c>
      <c r="D17" s="1">
        <v>52</v>
      </c>
      <c r="E17" s="1">
        <v>1.692</v>
      </c>
      <c r="F17" s="1">
        <v>1.177</v>
      </c>
      <c r="G17" s="1"/>
      <c r="H17" s="1">
        <v>0.80675</v>
      </c>
      <c r="I17" s="1">
        <v>0.2695</v>
      </c>
      <c r="J17" s="1">
        <v>0.4655</v>
      </c>
      <c r="K17" s="1">
        <v>8.83466666666667</v>
      </c>
      <c r="L17" s="1">
        <v>4.32966666666667</v>
      </c>
      <c r="M17" s="1">
        <v>2.93</v>
      </c>
    </row>
    <row r="18" s="1" customFormat="1" spans="1:13">
      <c r="A18" s="3"/>
      <c r="B18" s="9">
        <v>16</v>
      </c>
      <c r="C18" s="1">
        <v>25</v>
      </c>
      <c r="D18" s="1">
        <v>63</v>
      </c>
      <c r="E18" s="1">
        <v>2.0725</v>
      </c>
      <c r="F18" s="1">
        <v>1.1</v>
      </c>
      <c r="G18" s="1"/>
      <c r="H18" s="1">
        <v>0.91875</v>
      </c>
      <c r="I18" s="1">
        <v>0.31325</v>
      </c>
      <c r="J18" s="1">
        <v>0.39425</v>
      </c>
      <c r="K18" s="1">
        <v>6.79733333333333</v>
      </c>
      <c r="L18" s="1">
        <v>3.92233333333333</v>
      </c>
      <c r="M18" s="1">
        <v>1.808</v>
      </c>
    </row>
    <row r="19" s="1" customFormat="1" spans="1:13">
      <c r="A19" s="3"/>
      <c r="B19" s="9">
        <v>17</v>
      </c>
      <c r="C19" s="1">
        <v>89</v>
      </c>
      <c r="D19" s="1">
        <v>51.5</v>
      </c>
      <c r="E19" s="1">
        <v>1.6065</v>
      </c>
      <c r="F19" s="1">
        <v>1.1775</v>
      </c>
      <c r="G19" s="1"/>
      <c r="H19" s="1">
        <v>0.65475</v>
      </c>
      <c r="I19" s="1">
        <v>0.2865</v>
      </c>
      <c r="J19" s="1">
        <v>0.5955</v>
      </c>
      <c r="K19" s="1">
        <v>4.22066666666667</v>
      </c>
      <c r="L19" s="1">
        <v>2.716</v>
      </c>
      <c r="M19" s="1">
        <v>1.67766666666667</v>
      </c>
    </row>
    <row r="20" s="1" customFormat="1" spans="1:13">
      <c r="A20" s="3"/>
      <c r="B20" s="9">
        <v>18</v>
      </c>
      <c r="C20" s="1">
        <v>26</v>
      </c>
      <c r="D20" s="1">
        <v>52.5</v>
      </c>
      <c r="E20" s="1">
        <v>1.86425</v>
      </c>
      <c r="F20" s="1">
        <v>1.076</v>
      </c>
      <c r="G20" s="1"/>
      <c r="H20" s="1">
        <v>0.96775</v>
      </c>
      <c r="I20" s="1">
        <v>0.2085</v>
      </c>
      <c r="J20" s="1">
        <v>0.391</v>
      </c>
      <c r="K20" s="1">
        <v>9.88766666666667</v>
      </c>
      <c r="L20" s="1">
        <v>4.40933333333333</v>
      </c>
      <c r="M20" s="1">
        <v>3.48766666666667</v>
      </c>
    </row>
    <row r="21" s="1" customFormat="1" spans="1:13">
      <c r="A21" s="3"/>
      <c r="B21" s="9">
        <v>19</v>
      </c>
      <c r="C21" s="1">
        <v>20</v>
      </c>
      <c r="D21" s="1">
        <v>76</v>
      </c>
      <c r="E21" s="1">
        <v>1.6315</v>
      </c>
      <c r="F21" s="1">
        <v>0.89875</v>
      </c>
      <c r="G21" s="1"/>
      <c r="H21" s="1">
        <v>0.702</v>
      </c>
      <c r="I21" s="1">
        <v>0.24525</v>
      </c>
      <c r="J21" s="1">
        <v>0.41475</v>
      </c>
      <c r="K21" s="1">
        <v>8.021</v>
      </c>
      <c r="L21" s="1">
        <v>3.83566666666667</v>
      </c>
      <c r="M21" s="1">
        <v>2.667</v>
      </c>
    </row>
    <row r="22" s="1" customFormat="1" spans="1:13">
      <c r="A22" s="3"/>
      <c r="B22" s="9">
        <v>20</v>
      </c>
      <c r="C22" s="1">
        <v>30</v>
      </c>
      <c r="D22" s="1">
        <v>81</v>
      </c>
      <c r="E22" s="1">
        <v>2.57675</v>
      </c>
      <c r="F22" s="1">
        <v>1.08875</v>
      </c>
      <c r="G22" s="1"/>
      <c r="H22" s="1">
        <v>1.06625</v>
      </c>
      <c r="I22" s="1">
        <v>0.37775</v>
      </c>
      <c r="J22" s="1">
        <v>0.38525</v>
      </c>
      <c r="K22" s="1">
        <v>5.55133333333333</v>
      </c>
      <c r="L22" s="1">
        <v>2.93333333333333</v>
      </c>
      <c r="M22" s="1">
        <v>1.745</v>
      </c>
    </row>
    <row r="23" s="1" customFormat="1" spans="1:13">
      <c r="A23" s="3"/>
      <c r="B23" s="9">
        <v>21</v>
      </c>
      <c r="C23" s="1">
        <v>48</v>
      </c>
      <c r="D23" s="1">
        <v>103</v>
      </c>
      <c r="E23" s="1">
        <v>2.20875</v>
      </c>
      <c r="F23" s="1">
        <v>0.99625</v>
      </c>
      <c r="G23" s="1"/>
      <c r="H23" s="1">
        <v>0.97125</v>
      </c>
      <c r="I23" s="1">
        <v>0.31825</v>
      </c>
      <c r="J23" s="1">
        <v>0.3845</v>
      </c>
      <c r="K23" s="1">
        <v>7.20466666666667</v>
      </c>
      <c r="L23" s="1">
        <v>3.45866666666667</v>
      </c>
      <c r="M23" s="1">
        <v>2.39666666666667</v>
      </c>
    </row>
    <row r="24" s="1" customFormat="1" spans="1:13">
      <c r="A24" s="3"/>
      <c r="B24" s="9">
        <v>22</v>
      </c>
      <c r="C24" s="1">
        <v>31</v>
      </c>
      <c r="D24" s="1">
        <v>75.5</v>
      </c>
      <c r="E24" s="1">
        <v>4.00375</v>
      </c>
      <c r="F24" s="1">
        <v>1.33575</v>
      </c>
      <c r="G24" s="1"/>
      <c r="H24" s="1">
        <v>1.795</v>
      </c>
      <c r="I24" s="1">
        <v>0.48125</v>
      </c>
      <c r="J24" s="1">
        <v>0.42225</v>
      </c>
      <c r="K24" s="1">
        <v>7.66733333333333</v>
      </c>
      <c r="L24" s="1">
        <v>3.99966666666667</v>
      </c>
      <c r="M24" s="1">
        <v>3.28133333333333</v>
      </c>
    </row>
    <row r="25" s="1" customFormat="1" spans="1:13">
      <c r="A25" s="3"/>
      <c r="B25" s="9">
        <v>23</v>
      </c>
      <c r="C25" s="1">
        <v>26</v>
      </c>
      <c r="D25" s="1">
        <v>81</v>
      </c>
      <c r="E25" s="1">
        <v>5.19825</v>
      </c>
      <c r="F25" s="1">
        <v>1.29925</v>
      </c>
      <c r="G25" s="1"/>
      <c r="H25" s="1">
        <v>2.503</v>
      </c>
      <c r="I25" s="1">
        <v>0.505</v>
      </c>
      <c r="J25" s="1">
        <v>0.41025</v>
      </c>
      <c r="K25" s="1">
        <v>6.973</v>
      </c>
      <c r="L25" s="1">
        <v>3.445</v>
      </c>
      <c r="M25" s="1">
        <v>2.573</v>
      </c>
    </row>
    <row r="26" s="1" customFormat="1" spans="1:13">
      <c r="A26" s="3"/>
      <c r="B26" s="9">
        <v>24</v>
      </c>
      <c r="C26" s="1">
        <v>21</v>
      </c>
      <c r="D26" s="1">
        <v>46</v>
      </c>
      <c r="E26" s="1">
        <v>1.98875</v>
      </c>
      <c r="F26" s="1">
        <v>1.15575</v>
      </c>
      <c r="G26" s="1"/>
      <c r="H26" s="1">
        <v>0.79</v>
      </c>
      <c r="I26" s="1">
        <v>0.30925</v>
      </c>
      <c r="J26" s="1">
        <v>0.41</v>
      </c>
      <c r="K26" s="1">
        <v>8.73066666666667</v>
      </c>
      <c r="L26" s="1">
        <v>4.399</v>
      </c>
      <c r="M26" s="1">
        <v>2.61633333333333</v>
      </c>
    </row>
    <row r="27" s="1" customFormat="1" spans="1:13">
      <c r="A27" s="3"/>
      <c r="B27" s="9">
        <v>25</v>
      </c>
      <c r="C27" s="1">
        <v>15</v>
      </c>
      <c r="D27" s="1">
        <v>75</v>
      </c>
      <c r="E27" s="1">
        <v>2.36975</v>
      </c>
      <c r="F27" s="1">
        <v>1.05525</v>
      </c>
      <c r="G27" s="1"/>
      <c r="H27" s="1">
        <v>1.11025</v>
      </c>
      <c r="I27" s="1">
        <v>0.35825</v>
      </c>
      <c r="J27" s="1">
        <v>0.3855</v>
      </c>
      <c r="K27" s="1">
        <v>6.478</v>
      </c>
      <c r="L27" s="1">
        <v>4.00166666666667</v>
      </c>
      <c r="M27" s="1">
        <v>2.25166666666667</v>
      </c>
    </row>
    <row r="28" s="1" customFormat="1" spans="1:13">
      <c r="A28" s="3"/>
      <c r="B28" s="9">
        <v>26</v>
      </c>
      <c r="C28" s="1">
        <v>41</v>
      </c>
      <c r="D28" s="1">
        <v>61.5</v>
      </c>
      <c r="E28" s="1">
        <v>2.0955</v>
      </c>
      <c r="F28" s="1">
        <v>1.12575</v>
      </c>
      <c r="G28" s="1"/>
      <c r="H28" s="1">
        <v>0.87175</v>
      </c>
      <c r="I28" s="1">
        <v>0.36975</v>
      </c>
      <c r="J28" s="1">
        <v>0.41675</v>
      </c>
      <c r="K28" s="1">
        <v>5.649</v>
      </c>
      <c r="L28" s="1">
        <v>3.54666666666667</v>
      </c>
      <c r="M28" s="1">
        <v>2.059</v>
      </c>
    </row>
    <row r="29" s="1" customFormat="1" spans="1:13">
      <c r="A29" s="3"/>
      <c r="B29" s="9">
        <v>27</v>
      </c>
      <c r="C29" s="1">
        <v>29</v>
      </c>
      <c r="D29" s="1">
        <v>62.5</v>
      </c>
      <c r="E29" s="1">
        <v>3.42975</v>
      </c>
      <c r="F29" s="1">
        <v>1.24775</v>
      </c>
      <c r="G29" s="1"/>
      <c r="H29" s="1">
        <v>1.59925</v>
      </c>
      <c r="I29" s="1">
        <v>0.52525</v>
      </c>
      <c r="J29" s="1">
        <v>0.38975</v>
      </c>
      <c r="K29" s="1">
        <v>7.69033333333333</v>
      </c>
      <c r="L29" s="1">
        <v>4.063</v>
      </c>
      <c r="M29" s="1">
        <v>2.44166666666667</v>
      </c>
    </row>
    <row r="30" s="1" customFormat="1" spans="1:13">
      <c r="A30" s="3"/>
      <c r="B30" s="9">
        <v>28</v>
      </c>
      <c r="C30" s="1">
        <v>23</v>
      </c>
      <c r="D30" s="1">
        <v>67.5</v>
      </c>
      <c r="E30" s="1"/>
      <c r="F30" s="1"/>
      <c r="G30" s="1"/>
      <c r="H30" s="1"/>
      <c r="I30" s="1"/>
      <c r="J30" s="1"/>
      <c r="K30" s="1">
        <v>7.55833333333333</v>
      </c>
      <c r="L30" s="1">
        <v>3.629</v>
      </c>
      <c r="M30" s="1">
        <v>2.514</v>
      </c>
    </row>
    <row r="31" s="1" customFormat="1" spans="1:13">
      <c r="A31" s="3"/>
      <c r="B31" s="9">
        <v>29</v>
      </c>
      <c r="C31" s="1">
        <v>15</v>
      </c>
      <c r="D31" s="1">
        <v>27.5</v>
      </c>
      <c r="E31" s="1"/>
      <c r="F31" s="1"/>
      <c r="G31" s="1"/>
      <c r="H31" s="1"/>
      <c r="I31" s="1"/>
      <c r="J31" s="1"/>
      <c r="K31" s="1">
        <v>8.496</v>
      </c>
      <c r="L31" s="1">
        <v>4.311</v>
      </c>
      <c r="M31" s="1">
        <v>2.65733333333333</v>
      </c>
    </row>
    <row r="32" s="1" customFormat="1" spans="1:13">
      <c r="A32" s="3"/>
      <c r="B32" s="9">
        <v>30</v>
      </c>
      <c r="C32" s="1">
        <v>23</v>
      </c>
      <c r="D32" s="1">
        <v>75</v>
      </c>
      <c r="E32" s="1"/>
      <c r="F32" s="1"/>
      <c r="G32" s="1"/>
      <c r="H32" s="1"/>
      <c r="I32" s="1"/>
      <c r="J32" s="1"/>
      <c r="K32" s="1">
        <v>8.66133333333333</v>
      </c>
      <c r="L32" s="1">
        <v>4.68133333333333</v>
      </c>
      <c r="M32" s="1">
        <v>2.464</v>
      </c>
    </row>
    <row r="33" s="1" customFormat="1" spans="1:13">
      <c r="A33" s="3"/>
      <c r="B33" s="9">
        <v>31</v>
      </c>
      <c r="C33" s="1">
        <v>29</v>
      </c>
      <c r="D33" s="1">
        <v>81.5</v>
      </c>
      <c r="E33" s="1"/>
      <c r="F33" s="1"/>
      <c r="G33" s="1"/>
      <c r="H33" s="1"/>
      <c r="I33" s="1"/>
      <c r="J33" s="1"/>
      <c r="K33" s="1">
        <v>5.302</v>
      </c>
      <c r="L33" s="1">
        <v>2.78833333333333</v>
      </c>
      <c r="M33" s="1">
        <v>1.326</v>
      </c>
    </row>
    <row r="34" s="1" customFormat="1" spans="1:13">
      <c r="A34" s="3"/>
      <c r="B34" s="9">
        <v>32</v>
      </c>
      <c r="C34" s="1">
        <v>28</v>
      </c>
      <c r="D34" s="1">
        <v>58.5</v>
      </c>
      <c r="E34" s="1"/>
      <c r="F34" s="1"/>
      <c r="G34" s="1"/>
      <c r="H34" s="1"/>
      <c r="I34" s="1"/>
      <c r="J34" s="1"/>
      <c r="K34" s="1">
        <v>8.226</v>
      </c>
      <c r="L34" s="1">
        <v>4.054</v>
      </c>
      <c r="M34" s="1">
        <v>3.19466666666667</v>
      </c>
    </row>
    <row r="35" s="1" customFormat="1" spans="1:13">
      <c r="A35" s="3"/>
      <c r="B35" s="9">
        <v>33</v>
      </c>
      <c r="C35" s="1">
        <v>40</v>
      </c>
      <c r="D35" s="1">
        <v>73</v>
      </c>
      <c r="E35" s="1"/>
      <c r="F35" s="1"/>
      <c r="G35" s="1"/>
      <c r="H35" s="1"/>
      <c r="I35" s="1"/>
      <c r="J35" s="1"/>
      <c r="K35" s="1">
        <v>5.14966666666667</v>
      </c>
      <c r="L35" s="1">
        <v>2.988</v>
      </c>
      <c r="M35" s="1">
        <v>1.92466666666667</v>
      </c>
    </row>
    <row r="36" s="1" customFormat="1" spans="1:13">
      <c r="A36" s="3"/>
      <c r="B36" s="9">
        <v>34</v>
      </c>
      <c r="C36" s="1">
        <v>28</v>
      </c>
      <c r="D36" s="1">
        <v>79.5</v>
      </c>
      <c r="E36" s="1"/>
      <c r="F36" s="1"/>
      <c r="G36" s="1"/>
      <c r="H36" s="1"/>
      <c r="I36" s="1"/>
      <c r="J36" s="1"/>
      <c r="K36" s="1">
        <v>7.701</v>
      </c>
      <c r="L36" s="1">
        <v>4.31033333333333</v>
      </c>
      <c r="M36" s="1">
        <v>2.749</v>
      </c>
    </row>
    <row r="37" s="1" customFormat="1" spans="1:13">
      <c r="A37" s="3"/>
      <c r="B37" s="9">
        <v>35</v>
      </c>
      <c r="C37" s="1">
        <v>30</v>
      </c>
      <c r="D37" s="1">
        <v>86.5</v>
      </c>
      <c r="E37" s="1"/>
      <c r="F37" s="1"/>
      <c r="G37" s="1"/>
      <c r="H37" s="1"/>
      <c r="I37" s="1"/>
      <c r="J37" s="1"/>
      <c r="K37" s="1">
        <v>6.056</v>
      </c>
      <c r="L37" s="1">
        <v>3.12366666666667</v>
      </c>
      <c r="M37" s="1">
        <v>2.395</v>
      </c>
    </row>
    <row r="38" s="1" customFormat="1" spans="1:13">
      <c r="A38" s="3"/>
      <c r="B38" s="9">
        <v>36</v>
      </c>
      <c r="C38" s="1">
        <v>24</v>
      </c>
      <c r="D38" s="1">
        <v>45</v>
      </c>
      <c r="E38" s="1"/>
      <c r="F38" s="1"/>
      <c r="G38" s="1"/>
      <c r="H38" s="1"/>
      <c r="I38" s="1"/>
      <c r="J38" s="1"/>
      <c r="K38" s="1">
        <v>5.11233333333333</v>
      </c>
      <c r="L38" s="1">
        <v>2.68266666666667</v>
      </c>
      <c r="M38" s="1">
        <v>1.91933333333333</v>
      </c>
    </row>
    <row r="39" s="1" customFormat="1" spans="1:13">
      <c r="A39" s="3"/>
      <c r="B39" s="9">
        <v>37</v>
      </c>
      <c r="C39" s="1">
        <v>30</v>
      </c>
      <c r="D39" s="1">
        <v>55</v>
      </c>
      <c r="E39" s="1"/>
      <c r="F39" s="1"/>
      <c r="G39" s="1"/>
      <c r="H39" s="1"/>
      <c r="I39" s="1"/>
      <c r="J39" s="1"/>
      <c r="K39" s="1">
        <v>8.90966666666667</v>
      </c>
      <c r="L39" s="1">
        <v>3.95266666666667</v>
      </c>
      <c r="M39" s="1">
        <v>3.86966666666667</v>
      </c>
    </row>
    <row r="40" s="1" customFormat="1" spans="1:13">
      <c r="A40" s="3"/>
      <c r="B40" s="9">
        <v>38</v>
      </c>
      <c r="C40" s="1">
        <v>29</v>
      </c>
      <c r="D40" s="1">
        <v>72</v>
      </c>
      <c r="E40" s="1"/>
      <c r="F40" s="1"/>
      <c r="G40" s="1"/>
      <c r="H40" s="1"/>
      <c r="I40" s="1"/>
      <c r="J40" s="1"/>
      <c r="K40" s="1">
        <v>6.37466666666667</v>
      </c>
      <c r="L40" s="1">
        <v>3.45766666666667</v>
      </c>
      <c r="M40" s="1">
        <v>2.50866666666667</v>
      </c>
    </row>
    <row r="41" s="1" customFormat="1" spans="1:13">
      <c r="A41" s="3"/>
      <c r="B41" s="9">
        <v>39</v>
      </c>
      <c r="C41" s="1">
        <v>24</v>
      </c>
      <c r="D41" s="1">
        <v>49.5</v>
      </c>
      <c r="E41" s="1"/>
      <c r="F41" s="1"/>
      <c r="G41" s="1"/>
      <c r="H41" s="1"/>
      <c r="I41" s="1"/>
      <c r="J41" s="1"/>
      <c r="K41" s="1">
        <v>13.073</v>
      </c>
      <c r="L41" s="1">
        <v>7.025</v>
      </c>
      <c r="M41" s="1">
        <v>4.29833333333333</v>
      </c>
    </row>
    <row r="42" s="1" customFormat="1" spans="1:13">
      <c r="A42" s="3"/>
      <c r="B42" s="9">
        <v>40</v>
      </c>
      <c r="C42" s="1">
        <v>20</v>
      </c>
      <c r="D42" s="1">
        <v>40.5</v>
      </c>
      <c r="E42" s="1"/>
      <c r="F42" s="1"/>
      <c r="G42" s="1"/>
      <c r="H42" s="1"/>
      <c r="I42" s="1"/>
      <c r="J42" s="1"/>
      <c r="K42" s="1">
        <v>8.533</v>
      </c>
      <c r="L42" s="1">
        <v>4.487</v>
      </c>
      <c r="M42" s="1">
        <v>2.692</v>
      </c>
    </row>
    <row r="43" s="1" customFormat="1" spans="1:13">
      <c r="A43" s="3"/>
      <c r="B43" s="9">
        <v>41</v>
      </c>
      <c r="C43" s="1">
        <v>69</v>
      </c>
      <c r="D43" s="1">
        <v>79.5</v>
      </c>
      <c r="E43" s="1"/>
      <c r="F43" s="1"/>
      <c r="G43" s="1"/>
      <c r="H43" s="1"/>
      <c r="I43" s="1"/>
      <c r="J43" s="1"/>
      <c r="K43" s="1">
        <v>6.87766666666667</v>
      </c>
      <c r="L43" s="1">
        <v>3.866</v>
      </c>
      <c r="M43" s="1">
        <v>2.11266666666667</v>
      </c>
    </row>
    <row r="44" s="1" customFormat="1" spans="1:13">
      <c r="A44" s="3"/>
      <c r="B44" s="9">
        <v>42</v>
      </c>
      <c r="C44" s="1">
        <v>46</v>
      </c>
      <c r="D44" s="1">
        <v>89.5</v>
      </c>
      <c r="E44" s="1"/>
      <c r="F44" s="1"/>
      <c r="G44" s="1"/>
      <c r="H44" s="1"/>
      <c r="I44" s="1"/>
      <c r="J44" s="1"/>
      <c r="K44" s="1">
        <v>5.78333333333333</v>
      </c>
      <c r="L44" s="1">
        <v>2.85366666666667</v>
      </c>
      <c r="M44" s="1">
        <v>2.026</v>
      </c>
    </row>
    <row r="45" s="1" customFormat="1" spans="1:13">
      <c r="A45" s="3"/>
      <c r="B45" s="9">
        <v>43</v>
      </c>
      <c r="C45" s="1">
        <v>56</v>
      </c>
      <c r="D45" s="1">
        <v>108</v>
      </c>
      <c r="E45" s="1"/>
      <c r="F45" s="1"/>
      <c r="G45" s="1"/>
      <c r="H45" s="1"/>
      <c r="I45" s="1"/>
      <c r="J45" s="1"/>
      <c r="K45" s="1">
        <v>7.65966666666667</v>
      </c>
      <c r="L45" s="1">
        <v>4.24266666666667</v>
      </c>
      <c r="M45" s="1">
        <v>3.29</v>
      </c>
    </row>
    <row r="46" s="1" customFormat="1" spans="1:13">
      <c r="A46" s="3"/>
      <c r="B46" s="9">
        <v>44</v>
      </c>
      <c r="C46" s="1">
        <v>26</v>
      </c>
      <c r="D46" s="1">
        <v>76</v>
      </c>
      <c r="E46" s="1"/>
      <c r="F46" s="1"/>
      <c r="G46" s="1"/>
      <c r="H46" s="1"/>
      <c r="I46" s="1"/>
      <c r="J46" s="1"/>
      <c r="K46" s="1">
        <v>6.952</v>
      </c>
      <c r="L46" s="1">
        <v>3.25033333333333</v>
      </c>
      <c r="M46" s="1">
        <v>2.58233333333333</v>
      </c>
    </row>
    <row r="47" s="1" customFormat="1" spans="1:13">
      <c r="A47" s="3"/>
      <c r="B47" s="9">
        <v>45</v>
      </c>
      <c r="C47" s="1">
        <v>25</v>
      </c>
      <c r="D47" s="1">
        <v>63.5</v>
      </c>
      <c r="E47" s="1"/>
      <c r="F47" s="1"/>
      <c r="G47" s="1"/>
      <c r="H47" s="1"/>
      <c r="I47" s="1"/>
      <c r="J47" s="1"/>
      <c r="K47" s="1">
        <v>7.51033333333333</v>
      </c>
      <c r="L47" s="1">
        <v>4.04566666666667</v>
      </c>
      <c r="M47" s="1">
        <v>1.45766666666667</v>
      </c>
    </row>
    <row r="48" s="1" customFormat="1" spans="1:13">
      <c r="A48" s="3"/>
      <c r="B48" s="9">
        <v>46</v>
      </c>
      <c r="C48" s="1">
        <v>33</v>
      </c>
      <c r="D48" s="1">
        <v>66</v>
      </c>
      <c r="E48" s="1"/>
      <c r="F48" s="1"/>
      <c r="G48" s="1"/>
      <c r="H48" s="1"/>
      <c r="I48" s="1"/>
      <c r="J48" s="1"/>
      <c r="K48" s="1">
        <v>10.2436666666667</v>
      </c>
      <c r="L48" s="1">
        <v>4.76066666666667</v>
      </c>
      <c r="M48" s="1">
        <v>3.449</v>
      </c>
    </row>
    <row r="49" s="1" customFormat="1" spans="1:14">
      <c r="A49" s="3"/>
      <c r="B49" s="9">
        <v>47</v>
      </c>
      <c r="C49" s="1">
        <v>34</v>
      </c>
      <c r="D49" s="1">
        <v>45.5</v>
      </c>
      <c r="E49" s="1"/>
      <c r="F49" s="1"/>
      <c r="G49" s="1"/>
      <c r="H49" s="1"/>
      <c r="I49" s="1"/>
      <c r="J49" s="1"/>
      <c r="K49" s="1">
        <v>8.88933333333333</v>
      </c>
      <c r="L49" s="1">
        <v>5.287</v>
      </c>
      <c r="M49" s="1">
        <v>2.57166666666667</v>
      </c>
    </row>
    <row r="50" s="1" customFormat="1" spans="1:14">
      <c r="A50" s="3"/>
      <c r="B50" s="9">
        <v>48</v>
      </c>
      <c r="C50" s="1">
        <v>29</v>
      </c>
      <c r="D50" s="1">
        <v>54.5</v>
      </c>
      <c r="E50" s="1"/>
      <c r="F50" s="1"/>
      <c r="G50" s="1"/>
      <c r="H50" s="1"/>
      <c r="I50" s="1"/>
      <c r="J50" s="1"/>
      <c r="K50" s="1">
        <v>6.816</v>
      </c>
      <c r="L50" s="1">
        <v>3.49733333333333</v>
      </c>
      <c r="M50" s="1">
        <v>2.90033333333333</v>
      </c>
    </row>
    <row r="51" s="1" customFormat="1" spans="1:14">
      <c r="A51" s="3"/>
      <c r="B51" s="9">
        <v>49</v>
      </c>
      <c r="C51" s="1">
        <v>33</v>
      </c>
      <c r="D51" s="1">
        <v>42.5</v>
      </c>
      <c r="E51" s="1"/>
      <c r="F51" s="1"/>
      <c r="G51" s="1"/>
      <c r="H51" s="1"/>
      <c r="I51" s="1"/>
      <c r="J51" s="1"/>
      <c r="K51" s="1">
        <v>5.96566666666667</v>
      </c>
      <c r="L51" s="1">
        <v>3.313</v>
      </c>
      <c r="M51" s="1">
        <v>1.809</v>
      </c>
    </row>
    <row r="52" s="1" customFormat="1" spans="1:14">
      <c r="A52" s="3"/>
      <c r="B52" s="9">
        <v>50</v>
      </c>
      <c r="C52" s="1">
        <v>14</v>
      </c>
      <c r="D52" s="1">
        <v>54</v>
      </c>
    </row>
    <row r="53" s="1" customFormat="1" spans="1:14">
      <c r="A53" s="3"/>
      <c r="B53" s="9">
        <v>51</v>
      </c>
      <c r="C53" s="1">
        <v>32</v>
      </c>
      <c r="D53" s="1">
        <v>55.5</v>
      </c>
    </row>
    <row r="54" s="1" customFormat="1" spans="1:14">
      <c r="A54" s="3" t="s">
        <v>14</v>
      </c>
      <c r="B54" s="4"/>
      <c r="C54" s="1">
        <f>AVERAGE(C3:C53)</f>
        <v>31.7058823529412</v>
      </c>
      <c r="D54" s="1">
        <f>AVERAGE(D3:D53)</f>
        <v>63.9705882352941</v>
      </c>
      <c r="E54" s="1">
        <f>AVERAGE(E3:E53)</f>
        <v>2.48239814814815</v>
      </c>
      <c r="F54" s="1">
        <f>AVERAGE(F3:F53)</f>
        <v>1.15392592592593</v>
      </c>
      <c r="G54" s="1">
        <f t="shared" ref="G54:M54" si="0">AVERAGE(G3:G53)</f>
        <v>17.1538461538462</v>
      </c>
      <c r="H54" s="1">
        <f t="shared" si="0"/>
        <v>1.10261111111111</v>
      </c>
      <c r="I54" s="1">
        <f t="shared" si="0"/>
        <v>0.355638888888889</v>
      </c>
      <c r="J54" s="1">
        <f t="shared" si="0"/>
        <v>0.418981481481481</v>
      </c>
      <c r="K54" s="1">
        <f t="shared" si="0"/>
        <v>7.38586394557823</v>
      </c>
      <c r="L54" s="1">
        <f t="shared" si="0"/>
        <v>3.87928571428572</v>
      </c>
      <c r="M54" s="1">
        <f t="shared" si="0"/>
        <v>2.5277619047619</v>
      </c>
    </row>
    <row r="55" s="1" customFormat="1" spans="1:14">
      <c r="A55" s="10" t="s">
        <v>15</v>
      </c>
      <c r="B55" s="4"/>
      <c r="C55" s="1">
        <f>STDEV(C3:C53)</f>
        <v>14.2636518713085</v>
      </c>
      <c r="D55" s="1">
        <f>STDEV(D3:D53)</f>
        <v>17.1071364537452</v>
      </c>
      <c r="E55" s="1">
        <f>STDEV(E3:E53)</f>
        <v>0.884151296820581</v>
      </c>
      <c r="F55" s="1">
        <f>STDEV(F3:F53)</f>
        <v>0.147260395591234</v>
      </c>
      <c r="G55" s="1">
        <f t="shared" ref="G55:M55" si="1">STDEV(G3:G53)</f>
        <v>2.67226975453932</v>
      </c>
      <c r="H55" s="1">
        <f t="shared" si="1"/>
        <v>0.433067287659811</v>
      </c>
      <c r="I55" s="1">
        <f t="shared" si="1"/>
        <v>0.095972886128296</v>
      </c>
      <c r="J55" s="1">
        <f t="shared" si="1"/>
        <v>0.0530306028268804</v>
      </c>
      <c r="K55" s="1">
        <f t="shared" si="1"/>
        <v>1.63989997283931</v>
      </c>
      <c r="L55" s="1">
        <f t="shared" si="1"/>
        <v>0.766687659736736</v>
      </c>
      <c r="M55" s="1">
        <f t="shared" si="1"/>
        <v>0.701677616040195</v>
      </c>
    </row>
    <row r="56" s="2" customFormat="1" spans="1:14">
      <c r="A56" s="11" t="s">
        <v>16</v>
      </c>
      <c r="B56" s="4"/>
      <c r="C56" s="2">
        <f>C55/C54</f>
        <v>0.449873992230509</v>
      </c>
      <c r="D56" s="2">
        <f>D55/D54</f>
        <v>0.267421903184983</v>
      </c>
      <c r="E56" s="2">
        <f>E55/E54</f>
        <v>0.356168206731927</v>
      </c>
      <c r="F56" s="2">
        <f>F55/F54</f>
        <v>0.127616853285509</v>
      </c>
      <c r="G56" s="2">
        <f t="shared" ref="G56:M56" si="2">G55/G54</f>
        <v>0.155782541744445</v>
      </c>
      <c r="H56" s="2">
        <f t="shared" si="2"/>
        <v>0.392765212771532</v>
      </c>
      <c r="I56" s="2">
        <f t="shared" si="2"/>
        <v>0.269860493682626</v>
      </c>
      <c r="J56" s="2">
        <f t="shared" si="2"/>
        <v>0.126570278570234</v>
      </c>
      <c r="K56" s="2">
        <f t="shared" si="2"/>
        <v>0.222032247672405</v>
      </c>
      <c r="L56" s="2">
        <f t="shared" si="2"/>
        <v>0.197636296010206</v>
      </c>
      <c r="M56" s="2">
        <f t="shared" si="2"/>
        <v>0.277588492301567</v>
      </c>
    </row>
    <row r="57" s="1" customFormat="1" spans="1:14">
      <c r="A57" s="3"/>
      <c r="B57" s="4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="1" customFormat="1" spans="1:14">
      <c r="A58" s="3" t="s">
        <v>17</v>
      </c>
      <c r="B58" s="9">
        <v>1</v>
      </c>
      <c r="C58" s="1">
        <v>13</v>
      </c>
      <c r="D58" s="1">
        <v>65.5</v>
      </c>
      <c r="E58" s="1">
        <v>0.45</v>
      </c>
      <c r="F58" s="1">
        <v>1.52</v>
      </c>
      <c r="G58" s="1">
        <v>14</v>
      </c>
      <c r="H58" s="1">
        <v>2.14</v>
      </c>
      <c r="I58" s="1">
        <v>0.84</v>
      </c>
      <c r="J58" s="1">
        <v>0.77</v>
      </c>
      <c r="K58" s="1">
        <v>5.63066666666667</v>
      </c>
      <c r="L58" s="1">
        <v>3.785</v>
      </c>
      <c r="M58" s="1">
        <v>1.51266666666667</v>
      </c>
    </row>
    <row r="59" spans="1:14">
      <c r="B59" s="9">
        <v>2</v>
      </c>
      <c r="C59" s="1">
        <v>27</v>
      </c>
      <c r="D59" s="1">
        <v>97.5</v>
      </c>
      <c r="E59" s="1">
        <v>1.67</v>
      </c>
      <c r="F59" s="1">
        <v>0.83</v>
      </c>
      <c r="G59" s="1">
        <v>13</v>
      </c>
      <c r="H59" s="1">
        <v>0.81</v>
      </c>
      <c r="I59" s="1">
        <v>0.38</v>
      </c>
      <c r="J59" s="1">
        <v>0.36</v>
      </c>
      <c r="K59" s="1">
        <v>7.64933333333333</v>
      </c>
      <c r="L59" s="1">
        <v>4.036</v>
      </c>
      <c r="M59" s="1">
        <v>2.33533333333333</v>
      </c>
    </row>
    <row r="60" spans="1:14">
      <c r="B60" s="9">
        <v>3</v>
      </c>
      <c r="C60" s="1">
        <v>15</v>
      </c>
      <c r="D60" s="1">
        <v>85</v>
      </c>
      <c r="K60" s="1">
        <v>5.61733333333333</v>
      </c>
      <c r="L60" s="1">
        <v>3.70333333333333</v>
      </c>
      <c r="M60" s="1">
        <v>1.819</v>
      </c>
    </row>
    <row r="61" spans="1:14">
      <c r="B61" s="9">
        <v>4</v>
      </c>
      <c r="C61" s="1">
        <v>25</v>
      </c>
      <c r="D61" s="1">
        <v>64.5</v>
      </c>
      <c r="K61" s="1">
        <v>6.72333333333333</v>
      </c>
      <c r="L61" s="1">
        <v>3.92833333333333</v>
      </c>
      <c r="M61" s="1">
        <v>2.075</v>
      </c>
    </row>
    <row r="62" spans="1:14">
      <c r="B62" s="9">
        <v>5</v>
      </c>
      <c r="C62" s="1">
        <v>31</v>
      </c>
      <c r="D62" s="1">
        <v>84</v>
      </c>
      <c r="K62" s="1">
        <v>7.873</v>
      </c>
      <c r="L62" s="1">
        <v>4.061</v>
      </c>
      <c r="M62" s="1">
        <v>3.12433333333333</v>
      </c>
    </row>
    <row r="63" spans="1:14">
      <c r="B63" s="9">
        <v>6</v>
      </c>
      <c r="C63" s="1">
        <v>10</v>
      </c>
      <c r="D63" s="1">
        <v>38.5</v>
      </c>
      <c r="K63" s="1">
        <v>5.427</v>
      </c>
      <c r="L63" s="1">
        <v>3.757</v>
      </c>
      <c r="M63" s="1">
        <v>1.553</v>
      </c>
    </row>
    <row r="64" spans="1:14">
      <c r="B64" s="9">
        <v>7</v>
      </c>
      <c r="C64" s="1">
        <v>12</v>
      </c>
      <c r="D64" s="1">
        <v>53.5</v>
      </c>
      <c r="K64" s="1">
        <v>7.128</v>
      </c>
      <c r="L64" s="1">
        <v>3.93266666666667</v>
      </c>
      <c r="M64" s="1">
        <v>2.065</v>
      </c>
    </row>
    <row r="65" spans="1:13">
      <c r="B65" s="9">
        <v>8</v>
      </c>
      <c r="C65" s="1">
        <v>20</v>
      </c>
      <c r="D65" s="1">
        <v>54</v>
      </c>
      <c r="K65" s="1">
        <v>8.264</v>
      </c>
      <c r="L65" s="1">
        <v>3.82933333333333</v>
      </c>
      <c r="M65" s="1">
        <v>1.935</v>
      </c>
    </row>
    <row r="66" spans="1:13">
      <c r="B66" s="9">
        <v>9</v>
      </c>
      <c r="C66" s="1">
        <v>28</v>
      </c>
      <c r="D66" s="1">
        <v>117</v>
      </c>
      <c r="K66" s="1">
        <v>6.48466666666667</v>
      </c>
      <c r="L66" s="1">
        <v>4.34233333333333</v>
      </c>
      <c r="M66" s="1">
        <v>1.97666666666667</v>
      </c>
    </row>
    <row r="67" spans="1:13">
      <c r="B67" s="9">
        <v>10</v>
      </c>
      <c r="C67" s="1">
        <v>24</v>
      </c>
      <c r="D67" s="1">
        <v>86.5</v>
      </c>
      <c r="K67" s="1">
        <v>7.80233333333333</v>
      </c>
      <c r="L67" s="1">
        <v>3.856</v>
      </c>
      <c r="M67" s="1">
        <v>2.75633333333333</v>
      </c>
    </row>
    <row r="68" spans="1:13">
      <c r="B68" s="9">
        <v>11</v>
      </c>
      <c r="C68" s="1">
        <v>18</v>
      </c>
      <c r="D68" s="1">
        <v>61</v>
      </c>
      <c r="K68" s="1">
        <v>5.27066666666667</v>
      </c>
      <c r="L68" s="1">
        <v>3.571</v>
      </c>
      <c r="M68" s="1">
        <v>1.34966666666667</v>
      </c>
    </row>
    <row r="69" spans="1:13">
      <c r="B69" s="9">
        <v>12</v>
      </c>
      <c r="C69" s="1">
        <v>14</v>
      </c>
      <c r="D69" s="1">
        <v>38.5</v>
      </c>
      <c r="K69" s="1">
        <v>6.27666666666667</v>
      </c>
      <c r="L69" s="1">
        <v>3.55166666666667</v>
      </c>
      <c r="M69" s="1">
        <v>1.92166666666667</v>
      </c>
    </row>
    <row r="70" spans="1:13">
      <c r="B70" s="9">
        <v>13</v>
      </c>
      <c r="C70" s="1">
        <v>25</v>
      </c>
      <c r="D70" s="1">
        <v>82.5</v>
      </c>
      <c r="K70" s="1">
        <v>7.28433333333333</v>
      </c>
      <c r="L70" s="1">
        <v>3.99733333333333</v>
      </c>
      <c r="M70" s="1">
        <v>2.29966666666667</v>
      </c>
    </row>
    <row r="71" spans="1:13">
      <c r="B71" s="9">
        <v>14</v>
      </c>
      <c r="C71" s="1">
        <v>33</v>
      </c>
      <c r="D71" s="1">
        <v>82.5</v>
      </c>
      <c r="K71" s="1">
        <v>7.95633333333333</v>
      </c>
      <c r="L71" s="1">
        <v>4.69966666666667</v>
      </c>
      <c r="M71" s="1">
        <v>2.57933333333333</v>
      </c>
    </row>
    <row r="72" spans="1:13">
      <c r="B72" s="9">
        <v>15</v>
      </c>
      <c r="C72" s="1">
        <v>14</v>
      </c>
      <c r="D72" s="1">
        <v>67.5</v>
      </c>
      <c r="K72" s="1">
        <v>7.23333333333333</v>
      </c>
      <c r="L72" s="1">
        <v>3.22333333333333</v>
      </c>
      <c r="M72" s="1">
        <v>2.31066666666667</v>
      </c>
    </row>
    <row r="73" spans="1:13">
      <c r="B73" s="9">
        <v>16</v>
      </c>
      <c r="C73" s="1">
        <v>21</v>
      </c>
      <c r="D73" s="1">
        <v>37</v>
      </c>
      <c r="K73" s="1">
        <v>6.97766666666667</v>
      </c>
      <c r="L73" s="1">
        <v>4.66</v>
      </c>
      <c r="M73" s="1">
        <v>2.26033333333333</v>
      </c>
    </row>
    <row r="74" spans="1:13">
      <c r="B74" s="9">
        <v>17</v>
      </c>
      <c r="C74" s="1">
        <v>20</v>
      </c>
      <c r="D74" s="1">
        <v>50</v>
      </c>
    </row>
    <row r="75" spans="1:13">
      <c r="B75" s="9">
        <v>18</v>
      </c>
      <c r="C75" s="1">
        <v>20</v>
      </c>
      <c r="D75" s="1">
        <v>50</v>
      </c>
    </row>
    <row r="76" spans="1:13">
      <c r="A76" s="3" t="s">
        <v>14</v>
      </c>
      <c r="C76" s="1">
        <f>AVERAGE(C75:C75)</f>
        <v>20</v>
      </c>
      <c r="D76" s="1">
        <f>AVERAGE(D75:D75)</f>
        <v>50</v>
      </c>
      <c r="E76" s="1">
        <f>AVERAGE(E58:E75)</f>
        <v>1.06</v>
      </c>
      <c r="F76" s="1">
        <f>AVERAGE(F58:F75)</f>
        <v>1.175</v>
      </c>
      <c r="G76" s="1">
        <f t="shared" ref="G76:M76" si="3">AVERAGE(G58:G75)</f>
        <v>13.5</v>
      </c>
      <c r="H76" s="1">
        <f t="shared" si="3"/>
        <v>1.475</v>
      </c>
      <c r="I76" s="1">
        <f t="shared" si="3"/>
        <v>0.61</v>
      </c>
      <c r="J76" s="1">
        <f t="shared" si="3"/>
        <v>0.565</v>
      </c>
      <c r="K76" s="1">
        <f t="shared" si="3"/>
        <v>6.84991666666667</v>
      </c>
      <c r="L76" s="1">
        <f t="shared" si="3"/>
        <v>3.933375</v>
      </c>
      <c r="M76" s="1">
        <f t="shared" si="3"/>
        <v>2.11710416666667</v>
      </c>
    </row>
    <row r="77" spans="1:13">
      <c r="A77" s="10" t="s">
        <v>15</v>
      </c>
      <c r="C77" s="1">
        <f>STDEV(C58:C75)</f>
        <v>6.76689365020632</v>
      </c>
      <c r="D77" s="1">
        <f>STDEV(D58:D75)</f>
        <v>22.2261107708929</v>
      </c>
      <c r="E77" s="1">
        <f>STDEV(E58:E75)</f>
        <v>0.862670273047588</v>
      </c>
      <c r="F77" s="1">
        <f>STDEV(F58:F75)</f>
        <v>0.487903679018718</v>
      </c>
      <c r="G77" s="1">
        <f t="shared" ref="G77:M77" si="4">STDEV(G58:G75)</f>
        <v>0.707106781186548</v>
      </c>
      <c r="H77" s="1">
        <f t="shared" si="4"/>
        <v>0.940452018978108</v>
      </c>
      <c r="I77" s="1">
        <f t="shared" si="4"/>
        <v>0.325269119345812</v>
      </c>
      <c r="J77" s="1">
        <f t="shared" si="4"/>
        <v>0.289913780286485</v>
      </c>
      <c r="K77" s="1">
        <f t="shared" si="4"/>
        <v>0.974632622144441</v>
      </c>
      <c r="L77" s="1">
        <f t="shared" si="4"/>
        <v>0.384482372085437</v>
      </c>
      <c r="M77" s="1">
        <f t="shared" si="4"/>
        <v>0.464231770319605</v>
      </c>
    </row>
    <row r="78" s="2" customFormat="1" spans="1:13">
      <c r="A78" s="11" t="s">
        <v>16</v>
      </c>
      <c r="B78" s="4"/>
      <c r="C78" s="2">
        <f>C77/C76</f>
        <v>0.338344682510316</v>
      </c>
      <c r="D78" s="2">
        <f>D77/D76</f>
        <v>0.444522215417857</v>
      </c>
      <c r="E78" s="2">
        <f>E77/E76</f>
        <v>0.813839880233573</v>
      </c>
      <c r="F78" s="2">
        <f>F77/F76</f>
        <v>0.415237173632951</v>
      </c>
      <c r="G78" s="2">
        <f t="shared" ref="G78:M78" si="5">G77/G76</f>
        <v>0.0523782800878924</v>
      </c>
      <c r="H78" s="2">
        <f t="shared" si="5"/>
        <v>0.637594589137701</v>
      </c>
      <c r="I78" s="2">
        <f t="shared" si="5"/>
        <v>0.533228064501331</v>
      </c>
      <c r="J78" s="2">
        <f t="shared" si="5"/>
        <v>0.513121735020327</v>
      </c>
      <c r="K78" s="2">
        <f t="shared" si="5"/>
        <v>0.142283865566896</v>
      </c>
      <c r="L78" s="2">
        <f t="shared" si="5"/>
        <v>0.0977487201412113</v>
      </c>
      <c r="M78" s="2">
        <f t="shared" si="5"/>
        <v>0.219276773258884</v>
      </c>
    </row>
    <row r="79" spans="1:13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>
      <c r="A80" s="3" t="s">
        <v>18</v>
      </c>
      <c r="B80" s="9">
        <v>1</v>
      </c>
      <c r="C80" s="1">
        <v>34</v>
      </c>
      <c r="D80" s="1">
        <v>61</v>
      </c>
      <c r="E80" s="1">
        <v>3.311</v>
      </c>
      <c r="F80" s="1">
        <v>1.00175</v>
      </c>
      <c r="G80" s="1">
        <v>21</v>
      </c>
      <c r="H80" s="1">
        <v>1.39475</v>
      </c>
      <c r="I80" s="1">
        <v>0.424</v>
      </c>
      <c r="J80" s="1">
        <v>0.37075</v>
      </c>
      <c r="K80" s="1">
        <v>7.78366666666667</v>
      </c>
      <c r="L80" s="1">
        <v>4.84333333333333</v>
      </c>
      <c r="M80" s="1">
        <v>2.46333333333333</v>
      </c>
    </row>
    <row r="81" spans="2:13">
      <c r="B81" s="9">
        <v>2</v>
      </c>
      <c r="C81" s="1">
        <v>40</v>
      </c>
      <c r="D81" s="1">
        <v>79.5</v>
      </c>
      <c r="E81" s="1">
        <v>1.7105</v>
      </c>
      <c r="F81" s="1">
        <v>1.231</v>
      </c>
      <c r="G81" s="1">
        <v>19</v>
      </c>
      <c r="H81" s="1">
        <v>0.52825</v>
      </c>
      <c r="I81" s="1">
        <v>0.42475</v>
      </c>
      <c r="J81" s="1">
        <v>0.4005</v>
      </c>
      <c r="K81" s="1">
        <v>4.905</v>
      </c>
      <c r="L81" s="1">
        <v>3.06266666666667</v>
      </c>
      <c r="M81" s="1">
        <v>1.43966666666667</v>
      </c>
    </row>
    <row r="82" spans="2:13">
      <c r="B82" s="9">
        <v>3</v>
      </c>
      <c r="C82" s="1">
        <v>43</v>
      </c>
      <c r="D82" s="1">
        <v>55.5</v>
      </c>
      <c r="E82" s="1">
        <v>2.496</v>
      </c>
      <c r="F82" s="1">
        <v>1.25</v>
      </c>
      <c r="G82" s="1">
        <v>23</v>
      </c>
      <c r="H82" s="1">
        <v>0.9915</v>
      </c>
      <c r="I82" s="1">
        <v>0.42525</v>
      </c>
      <c r="J82" s="1">
        <v>0.35375</v>
      </c>
      <c r="K82" s="1">
        <v>3.704</v>
      </c>
      <c r="L82" s="1">
        <v>2.19833333333333</v>
      </c>
      <c r="M82" s="1">
        <v>1.25333333333333</v>
      </c>
    </row>
    <row r="83" spans="2:13">
      <c r="B83" s="9">
        <v>4</v>
      </c>
      <c r="C83" s="1">
        <v>30</v>
      </c>
      <c r="D83" s="1">
        <v>35</v>
      </c>
      <c r="E83" s="1">
        <v>3.96325</v>
      </c>
      <c r="F83" s="1">
        <v>1.4295</v>
      </c>
      <c r="G83" s="1">
        <v>17</v>
      </c>
      <c r="H83" s="1">
        <v>1.623</v>
      </c>
      <c r="I83" s="1">
        <v>0.55</v>
      </c>
      <c r="J83" s="1">
        <v>0.417</v>
      </c>
      <c r="K83" s="1">
        <v>6.184</v>
      </c>
      <c r="L83" s="1">
        <v>3.69566666666667</v>
      </c>
      <c r="M83" s="1">
        <v>2.01533333333333</v>
      </c>
    </row>
    <row r="84" spans="2:13">
      <c r="B84" s="9">
        <v>5</v>
      </c>
      <c r="C84" s="1">
        <v>53</v>
      </c>
      <c r="D84" s="1">
        <v>79.5</v>
      </c>
      <c r="E84" s="1">
        <v>3.82225</v>
      </c>
      <c r="F84" s="1">
        <v>1.172</v>
      </c>
      <c r="G84" s="1">
        <v>27</v>
      </c>
      <c r="H84" s="1">
        <v>2.11825</v>
      </c>
      <c r="I84" s="1">
        <v>0.53475</v>
      </c>
      <c r="J84" s="1">
        <v>0.4375</v>
      </c>
      <c r="K84" s="1">
        <v>4.97866666666667</v>
      </c>
      <c r="L84" s="1">
        <v>2.56566666666667</v>
      </c>
      <c r="M84" s="1">
        <v>1.84</v>
      </c>
    </row>
    <row r="85" spans="2:13">
      <c r="B85" s="9">
        <v>6</v>
      </c>
      <c r="C85" s="1">
        <v>53</v>
      </c>
      <c r="D85" s="1">
        <v>70</v>
      </c>
      <c r="E85" s="1">
        <v>3.57325</v>
      </c>
      <c r="F85" s="1">
        <v>1.505</v>
      </c>
      <c r="G85" s="1">
        <v>20</v>
      </c>
      <c r="H85" s="1">
        <v>1.56225</v>
      </c>
      <c r="I85" s="1">
        <v>0.691</v>
      </c>
      <c r="J85" s="1">
        <v>0.41175</v>
      </c>
      <c r="K85" s="1">
        <v>6.565</v>
      </c>
      <c r="L85" s="1">
        <v>3.74133333333333</v>
      </c>
      <c r="M85" s="1">
        <v>2.27366666666667</v>
      </c>
    </row>
    <row r="86" spans="2:13">
      <c r="B86" s="9">
        <v>7</v>
      </c>
      <c r="C86" s="1">
        <v>30</v>
      </c>
      <c r="D86" s="1">
        <v>45.5</v>
      </c>
      <c r="E86" s="1">
        <v>2.499</v>
      </c>
      <c r="F86" s="1">
        <v>1.01425</v>
      </c>
      <c r="G86" s="1">
        <v>22</v>
      </c>
      <c r="H86" s="1">
        <v>1.08075</v>
      </c>
      <c r="I86" s="1">
        <v>0.47275</v>
      </c>
      <c r="J86" s="1">
        <v>0.3305</v>
      </c>
      <c r="K86" s="1">
        <v>7.10966666666667</v>
      </c>
      <c r="L86" s="1">
        <v>4.06</v>
      </c>
      <c r="M86" s="1">
        <v>2.22266666666667</v>
      </c>
    </row>
    <row r="87" spans="2:13">
      <c r="B87" s="9">
        <v>8</v>
      </c>
      <c r="C87" s="1">
        <v>71</v>
      </c>
      <c r="D87" s="1">
        <v>50</v>
      </c>
      <c r="E87" s="1">
        <v>3.02325</v>
      </c>
      <c r="F87" s="1">
        <v>1.11325</v>
      </c>
      <c r="G87" s="1">
        <v>21</v>
      </c>
      <c r="H87" s="1">
        <v>1.40875</v>
      </c>
      <c r="I87" s="1">
        <v>0.4935</v>
      </c>
      <c r="J87" s="1">
        <v>0.41775</v>
      </c>
      <c r="K87" s="1">
        <v>6.34466666666667</v>
      </c>
      <c r="L87" s="1">
        <v>3.481</v>
      </c>
      <c r="M87" s="1">
        <v>2.27966666666667</v>
      </c>
    </row>
    <row r="88" spans="2:13">
      <c r="B88" s="9">
        <v>9</v>
      </c>
      <c r="C88" s="1">
        <v>16</v>
      </c>
      <c r="D88" s="1">
        <v>33</v>
      </c>
      <c r="E88" s="1">
        <v>2.8345</v>
      </c>
      <c r="F88" s="1">
        <v>1.196</v>
      </c>
      <c r="G88" s="1">
        <v>23</v>
      </c>
      <c r="H88" s="1">
        <v>1.1555</v>
      </c>
      <c r="I88" s="1">
        <v>0.43575</v>
      </c>
      <c r="J88" s="1">
        <v>0.29925</v>
      </c>
      <c r="K88" s="1">
        <v>7.81066666666667</v>
      </c>
      <c r="L88" s="1">
        <v>3.81433333333333</v>
      </c>
      <c r="M88" s="1">
        <v>3.11033333333333</v>
      </c>
    </row>
    <row r="89" spans="2:13">
      <c r="B89" s="9">
        <v>10</v>
      </c>
      <c r="C89" s="1">
        <v>35</v>
      </c>
      <c r="D89" s="1">
        <v>67</v>
      </c>
      <c r="E89" s="1">
        <v>2.836</v>
      </c>
      <c r="F89" s="1">
        <v>1.0525</v>
      </c>
      <c r="G89" s="1">
        <v>23</v>
      </c>
      <c r="H89" s="1">
        <v>1.2025</v>
      </c>
      <c r="I89" s="1">
        <v>0.349</v>
      </c>
      <c r="J89" s="1">
        <v>0.4015</v>
      </c>
      <c r="K89" s="1">
        <v>5.73333333333333</v>
      </c>
      <c r="L89" s="1">
        <v>3.36966666666667</v>
      </c>
      <c r="M89" s="1">
        <v>1.72066666666667</v>
      </c>
    </row>
    <row r="90" spans="2:13">
      <c r="B90" s="9">
        <v>11</v>
      </c>
      <c r="C90" s="1">
        <v>17</v>
      </c>
      <c r="D90" s="1">
        <v>65</v>
      </c>
      <c r="E90" s="1">
        <v>2.89525</v>
      </c>
      <c r="F90" s="1">
        <v>1.331</v>
      </c>
      <c r="G90" s="1">
        <v>20</v>
      </c>
      <c r="H90" s="1">
        <v>1.22625</v>
      </c>
      <c r="I90" s="1">
        <v>0.35925</v>
      </c>
      <c r="J90" s="1">
        <v>0.37125</v>
      </c>
      <c r="K90" s="1">
        <v>7.45133333333333</v>
      </c>
      <c r="L90" s="1">
        <v>3.70833333333333</v>
      </c>
      <c r="M90" s="1">
        <v>2.98966666666667</v>
      </c>
    </row>
    <row r="91" spans="2:13">
      <c r="B91" s="9">
        <v>12</v>
      </c>
      <c r="C91" s="1">
        <v>28</v>
      </c>
      <c r="D91" s="1">
        <v>66.5</v>
      </c>
      <c r="E91" s="1">
        <v>2.8535</v>
      </c>
      <c r="F91" s="1">
        <v>1.09525</v>
      </c>
      <c r="G91" s="1">
        <v>21</v>
      </c>
      <c r="H91" s="1">
        <v>1.3545</v>
      </c>
      <c r="I91" s="1">
        <v>0.4445</v>
      </c>
      <c r="J91" s="1">
        <v>0.377</v>
      </c>
      <c r="K91" s="1">
        <v>6.17933333333333</v>
      </c>
      <c r="L91" s="1">
        <v>3.242</v>
      </c>
      <c r="M91" s="1">
        <v>1.68066666666667</v>
      </c>
    </row>
    <row r="92" spans="2:13">
      <c r="B92" s="9">
        <v>13</v>
      </c>
      <c r="C92" s="1">
        <v>41</v>
      </c>
      <c r="D92" s="1">
        <v>84.5</v>
      </c>
      <c r="E92" s="1">
        <v>4.5265</v>
      </c>
      <c r="F92" s="1">
        <v>1.387</v>
      </c>
      <c r="G92" s="1">
        <v>21</v>
      </c>
      <c r="H92" s="1">
        <v>2.12925</v>
      </c>
      <c r="I92" s="1">
        <v>0.5775</v>
      </c>
      <c r="J92" s="1">
        <v>0.36375</v>
      </c>
      <c r="K92" s="1">
        <v>6.94733333333333</v>
      </c>
      <c r="L92" s="1">
        <v>4.549</v>
      </c>
      <c r="M92" s="1">
        <v>1.883</v>
      </c>
    </row>
    <row r="93" spans="2:13">
      <c r="B93" s="9">
        <v>14</v>
      </c>
      <c r="C93" s="1">
        <v>33</v>
      </c>
      <c r="D93" s="1">
        <v>72</v>
      </c>
      <c r="E93" s="1">
        <v>2.6445</v>
      </c>
      <c r="F93" s="1">
        <v>1.074</v>
      </c>
      <c r="G93" s="1">
        <v>25</v>
      </c>
      <c r="H93" s="1">
        <v>1.1025</v>
      </c>
      <c r="I93" s="1">
        <v>0.36575</v>
      </c>
      <c r="J93" s="1">
        <v>0.359</v>
      </c>
      <c r="K93" s="1">
        <v>4.99733333333333</v>
      </c>
      <c r="L93" s="1">
        <v>3.382</v>
      </c>
      <c r="M93" s="1">
        <v>1.36866666666667</v>
      </c>
    </row>
    <row r="94" spans="2:13">
      <c r="B94" s="9">
        <v>15</v>
      </c>
      <c r="C94" s="1">
        <v>17</v>
      </c>
      <c r="D94" s="1">
        <v>58</v>
      </c>
      <c r="E94" s="1">
        <v>4.33575</v>
      </c>
      <c r="F94" s="1">
        <v>1.27425</v>
      </c>
      <c r="G94" s="1">
        <v>21</v>
      </c>
      <c r="H94" s="1">
        <v>2.22625</v>
      </c>
      <c r="I94" s="1">
        <v>0.64675</v>
      </c>
      <c r="J94" s="1">
        <v>0.383</v>
      </c>
      <c r="K94" s="1">
        <v>5.857</v>
      </c>
      <c r="L94" s="1">
        <v>3.04233333333333</v>
      </c>
      <c r="M94" s="1">
        <v>1.853</v>
      </c>
    </row>
    <row r="95" spans="2:13">
      <c r="B95" s="9">
        <v>16</v>
      </c>
      <c r="C95" s="1">
        <v>39</v>
      </c>
      <c r="D95" s="1">
        <v>95</v>
      </c>
      <c r="E95" s="1">
        <v>3.507</v>
      </c>
      <c r="F95" s="1">
        <v>1.264</v>
      </c>
      <c r="G95" s="1">
        <v>12</v>
      </c>
      <c r="H95" s="1">
        <v>1.53975</v>
      </c>
      <c r="I95" s="1">
        <v>0.42875</v>
      </c>
      <c r="J95" s="1">
        <v>0.37175</v>
      </c>
      <c r="K95" s="1">
        <v>10.0643333333333</v>
      </c>
      <c r="L95" s="1">
        <v>5.61533333333333</v>
      </c>
      <c r="M95" s="1">
        <v>3.23966666666667</v>
      </c>
    </row>
    <row r="96" spans="2:13">
      <c r="B96" s="9">
        <v>17</v>
      </c>
      <c r="C96" s="1">
        <v>50</v>
      </c>
      <c r="D96" s="1">
        <v>112</v>
      </c>
      <c r="E96" s="1">
        <v>2.589</v>
      </c>
      <c r="F96" s="1">
        <v>0.91675</v>
      </c>
      <c r="G96" s="1">
        <v>20</v>
      </c>
      <c r="H96" s="1">
        <v>1.3015</v>
      </c>
      <c r="I96" s="1">
        <v>0.4215</v>
      </c>
      <c r="J96" s="1">
        <v>0.33025</v>
      </c>
      <c r="K96" s="1">
        <v>9.06566666666667</v>
      </c>
      <c r="L96" s="1">
        <v>4.92</v>
      </c>
      <c r="M96" s="1">
        <v>2.72266666666667</v>
      </c>
    </row>
    <row r="97" spans="2:13">
      <c r="B97" s="9">
        <v>18</v>
      </c>
      <c r="C97" s="1">
        <v>54</v>
      </c>
      <c r="D97" s="1">
        <v>101</v>
      </c>
      <c r="E97" s="1">
        <v>3.20225</v>
      </c>
      <c r="F97" s="1">
        <v>1.15325</v>
      </c>
      <c r="G97" s="1">
        <v>21</v>
      </c>
      <c r="H97" s="1">
        <v>1.377</v>
      </c>
      <c r="I97" s="1">
        <v>0.44625</v>
      </c>
      <c r="J97" s="1">
        <v>0.335</v>
      </c>
      <c r="K97" s="1">
        <v>5.284</v>
      </c>
      <c r="L97" s="1">
        <v>3.212</v>
      </c>
      <c r="M97" s="1">
        <v>1.41666666666667</v>
      </c>
    </row>
    <row r="98" spans="2:13">
      <c r="B98" s="9">
        <v>19</v>
      </c>
      <c r="C98" s="1">
        <v>30</v>
      </c>
      <c r="D98" s="1">
        <v>64.5</v>
      </c>
      <c r="E98" s="1">
        <v>3.2495</v>
      </c>
      <c r="F98" s="1">
        <v>1.0655</v>
      </c>
      <c r="G98" s="1">
        <v>19</v>
      </c>
      <c r="H98" s="1">
        <v>1.5075</v>
      </c>
      <c r="I98" s="1">
        <v>0.558</v>
      </c>
      <c r="J98" s="1">
        <v>0.3575</v>
      </c>
      <c r="K98" s="1">
        <v>8.56333333333333</v>
      </c>
      <c r="L98" s="1">
        <v>4.99766666666667</v>
      </c>
      <c r="M98" s="1">
        <v>3.018</v>
      </c>
    </row>
    <row r="99" spans="2:13">
      <c r="B99" s="9">
        <v>20</v>
      </c>
      <c r="C99" s="1">
        <v>31</v>
      </c>
      <c r="D99" s="1">
        <v>81</v>
      </c>
      <c r="E99" s="1">
        <v>2.57125</v>
      </c>
      <c r="F99" s="1">
        <v>1.01975</v>
      </c>
      <c r="G99" s="1">
        <v>13</v>
      </c>
      <c r="H99" s="1">
        <v>1.204</v>
      </c>
      <c r="I99" s="1">
        <v>0.464</v>
      </c>
      <c r="J99" s="1">
        <v>0.31325</v>
      </c>
      <c r="K99" s="1">
        <v>6.98066666666667</v>
      </c>
      <c r="L99" s="1">
        <v>4.04033333333333</v>
      </c>
      <c r="M99" s="1">
        <v>2.33333333333333</v>
      </c>
    </row>
    <row r="100" spans="2:13">
      <c r="B100" s="9">
        <v>21</v>
      </c>
      <c r="C100" s="1">
        <v>35</v>
      </c>
      <c r="D100" s="1">
        <v>57</v>
      </c>
      <c r="E100" s="1">
        <v>3.40125</v>
      </c>
      <c r="F100" s="1">
        <v>0.995</v>
      </c>
      <c r="H100" s="1">
        <v>1.7625</v>
      </c>
      <c r="I100" s="1">
        <v>0.53925</v>
      </c>
      <c r="J100" s="1">
        <v>0.42475</v>
      </c>
      <c r="K100" s="1">
        <v>6.55733333333333</v>
      </c>
      <c r="L100" s="1">
        <v>4.18633333333333</v>
      </c>
      <c r="M100" s="1">
        <v>1.235</v>
      </c>
    </row>
    <row r="101" spans="2:13">
      <c r="B101" s="9">
        <v>22</v>
      </c>
      <c r="C101" s="1">
        <v>31</v>
      </c>
      <c r="D101" s="1">
        <v>69</v>
      </c>
      <c r="K101" s="1">
        <v>6.71033333333333</v>
      </c>
      <c r="L101" s="1">
        <v>4.01933333333333</v>
      </c>
      <c r="M101" s="1">
        <v>1.655</v>
      </c>
    </row>
    <row r="102" spans="2:13">
      <c r="B102" s="9">
        <v>23</v>
      </c>
      <c r="C102" s="1">
        <v>31</v>
      </c>
      <c r="D102" s="1">
        <v>104</v>
      </c>
      <c r="K102" s="1">
        <v>5.52333333333333</v>
      </c>
      <c r="L102" s="1">
        <v>3.45533333333333</v>
      </c>
      <c r="M102" s="1">
        <v>1.23666666666667</v>
      </c>
    </row>
    <row r="103" spans="2:13">
      <c r="B103" s="9">
        <v>24</v>
      </c>
      <c r="C103" s="1">
        <v>23</v>
      </c>
      <c r="D103" s="1">
        <v>59</v>
      </c>
      <c r="K103" s="1">
        <v>7.14733333333333</v>
      </c>
      <c r="L103" s="1">
        <v>4.53066666666667</v>
      </c>
      <c r="M103" s="1">
        <v>1.64466666666667</v>
      </c>
    </row>
    <row r="104" spans="2:13">
      <c r="B104" s="9">
        <v>25</v>
      </c>
      <c r="C104" s="1">
        <v>49</v>
      </c>
      <c r="D104" s="1">
        <v>77.5</v>
      </c>
      <c r="K104" s="1">
        <v>6.52733333333333</v>
      </c>
      <c r="L104" s="1">
        <v>3.90666666666667</v>
      </c>
      <c r="M104" s="1">
        <v>2.42733333333333</v>
      </c>
    </row>
    <row r="105" spans="2:13">
      <c r="B105" s="9">
        <v>26</v>
      </c>
      <c r="C105" s="1">
        <v>32</v>
      </c>
      <c r="D105" s="1">
        <v>64.5</v>
      </c>
      <c r="K105" s="1">
        <v>6.74466666666667</v>
      </c>
      <c r="L105" s="1">
        <v>3.51766666666667</v>
      </c>
      <c r="M105" s="1">
        <v>1.894</v>
      </c>
    </row>
    <row r="106" spans="2:13">
      <c r="B106" s="9">
        <v>27</v>
      </c>
      <c r="C106" s="1">
        <v>14</v>
      </c>
      <c r="D106" s="1">
        <v>51</v>
      </c>
      <c r="K106" s="1">
        <v>7.90266666666667</v>
      </c>
      <c r="L106" s="1">
        <v>4.29766666666667</v>
      </c>
      <c r="M106" s="1">
        <v>2.12</v>
      </c>
    </row>
    <row r="107" spans="2:13">
      <c r="B107" s="9">
        <v>28</v>
      </c>
      <c r="C107" s="1">
        <v>21</v>
      </c>
      <c r="D107" s="1">
        <v>36.5</v>
      </c>
      <c r="K107" s="1">
        <v>6.81633333333333</v>
      </c>
      <c r="L107" s="1">
        <v>3.64533333333333</v>
      </c>
      <c r="M107" s="1">
        <v>1.869</v>
      </c>
    </row>
    <row r="108" spans="2:13">
      <c r="B108" s="9">
        <v>29</v>
      </c>
      <c r="C108" s="1">
        <v>30</v>
      </c>
      <c r="D108" s="1">
        <v>61.5</v>
      </c>
      <c r="K108" s="1">
        <v>7.27533333333333</v>
      </c>
      <c r="L108" s="1">
        <v>4.895</v>
      </c>
      <c r="M108" s="1">
        <v>2.216</v>
      </c>
    </row>
    <row r="109" spans="2:13">
      <c r="B109" s="9">
        <v>30</v>
      </c>
      <c r="C109" s="1">
        <v>31</v>
      </c>
      <c r="D109" s="1">
        <v>104</v>
      </c>
      <c r="K109" s="1">
        <v>4.772</v>
      </c>
      <c r="L109" s="1">
        <v>3.10366666666667</v>
      </c>
      <c r="M109" s="1">
        <v>1.32533333333333</v>
      </c>
    </row>
    <row r="110" spans="2:13">
      <c r="B110" s="9">
        <v>31</v>
      </c>
      <c r="C110" s="1">
        <v>30</v>
      </c>
      <c r="D110" s="1">
        <v>55</v>
      </c>
      <c r="K110" s="1">
        <v>4.28233333333333</v>
      </c>
      <c r="L110" s="1">
        <v>2.96966666666667</v>
      </c>
      <c r="M110" s="1">
        <v>1.125</v>
      </c>
    </row>
    <row r="111" spans="2:13">
      <c r="B111" s="9">
        <v>32</v>
      </c>
      <c r="C111" s="1">
        <v>24</v>
      </c>
      <c r="D111" s="1">
        <v>62.5</v>
      </c>
      <c r="K111" s="1">
        <v>5.34133333333333</v>
      </c>
      <c r="L111" s="1">
        <v>3.028</v>
      </c>
      <c r="M111" s="1">
        <v>1.693</v>
      </c>
    </row>
    <row r="112" spans="2:13">
      <c r="B112" s="9">
        <v>33</v>
      </c>
      <c r="C112" s="1">
        <v>25</v>
      </c>
      <c r="D112" s="1">
        <v>83.5</v>
      </c>
      <c r="K112" s="1">
        <v>4.40033333333333</v>
      </c>
      <c r="L112" s="1">
        <v>2.77166666666667</v>
      </c>
      <c r="M112" s="1">
        <v>1.34866666666667</v>
      </c>
    </row>
    <row r="113" spans="1:13">
      <c r="B113" s="9">
        <v>34</v>
      </c>
      <c r="C113" s="1">
        <v>17</v>
      </c>
      <c r="D113" s="1">
        <v>59.5</v>
      </c>
      <c r="K113" s="1">
        <v>6.05</v>
      </c>
      <c r="L113" s="1">
        <v>3.85266666666667</v>
      </c>
      <c r="M113" s="1">
        <v>2.13833333333333</v>
      </c>
    </row>
    <row r="114" spans="1:13">
      <c r="B114" s="9">
        <v>35</v>
      </c>
      <c r="C114" s="1">
        <v>12</v>
      </c>
      <c r="D114" s="1">
        <v>64.5</v>
      </c>
      <c r="K114" s="1">
        <v>4.49666666666667</v>
      </c>
      <c r="L114" s="1">
        <v>2.567</v>
      </c>
      <c r="M114" s="1">
        <v>1.07233333333333</v>
      </c>
    </row>
    <row r="115" spans="1:13">
      <c r="B115" s="9">
        <v>36</v>
      </c>
      <c r="C115" s="1">
        <v>28</v>
      </c>
      <c r="D115" s="1">
        <v>69.5</v>
      </c>
    </row>
    <row r="116" spans="1:13">
      <c r="A116" s="3" t="s">
        <v>14</v>
      </c>
      <c r="C116" s="1">
        <f>AVERAGE(C80:C115)</f>
        <v>32.7222222222222</v>
      </c>
      <c r="D116" s="1">
        <f>AVERAGE(B80:B115)</f>
        <v>18.5</v>
      </c>
      <c r="E116" s="1">
        <f>AVERAGE(C80:C115)</f>
        <v>32.7222222222222</v>
      </c>
      <c r="F116" s="1">
        <f>AVERAGE(D80:D115)</f>
        <v>68.1666666666667</v>
      </c>
      <c r="G116" s="1">
        <f t="shared" ref="G116:M116" si="6">AVERAGE(E80:E115)</f>
        <v>3.13546428571428</v>
      </c>
      <c r="H116" s="1">
        <f t="shared" si="6"/>
        <v>1.16861904761905</v>
      </c>
      <c r="I116" s="1">
        <f t="shared" si="6"/>
        <v>20.45</v>
      </c>
      <c r="J116" s="1">
        <f t="shared" si="6"/>
        <v>1.41888095238095</v>
      </c>
      <c r="K116" s="1">
        <f t="shared" si="6"/>
        <v>0.478678571428571</v>
      </c>
      <c r="L116" s="1">
        <f t="shared" si="6"/>
        <v>0.372702380952381</v>
      </c>
      <c r="M116" s="1">
        <f t="shared" si="6"/>
        <v>6.37303809523809</v>
      </c>
    </row>
    <row r="117" spans="1:13">
      <c r="A117" s="10" t="s">
        <v>15</v>
      </c>
      <c r="C117" s="1">
        <f>STDEV(C80:C115)</f>
        <v>12.9230936391543</v>
      </c>
      <c r="D117" s="1">
        <f>STDEV(B80:B115)</f>
        <v>10.5356537528527</v>
      </c>
      <c r="E117" s="1">
        <f>STDEV(C80:C115)</f>
        <v>12.9230936391543</v>
      </c>
      <c r="F117" s="1">
        <f>STDEV(D80:D115)</f>
        <v>19.0488094866095</v>
      </c>
      <c r="G117" s="1">
        <f t="shared" ref="G117:M117" si="7">STDEV(E80:E115)</f>
        <v>0.671333487758293</v>
      </c>
      <c r="H117" s="1">
        <f t="shared" si="7"/>
        <v>0.157475903296497</v>
      </c>
      <c r="I117" s="1">
        <f t="shared" si="7"/>
        <v>3.48643989735873</v>
      </c>
      <c r="J117" s="1">
        <f t="shared" si="7"/>
        <v>0.403638596233125</v>
      </c>
      <c r="K117" s="1">
        <f t="shared" si="7"/>
        <v>0.0905996738010526</v>
      </c>
      <c r="L117" s="1">
        <f t="shared" si="7"/>
        <v>0.0380460756063962</v>
      </c>
      <c r="M117" s="1">
        <f t="shared" si="7"/>
        <v>1.4112942601393</v>
      </c>
    </row>
    <row r="118" s="2" customFormat="1" spans="1:13">
      <c r="A118" s="11" t="s">
        <v>16</v>
      </c>
      <c r="B118" s="4"/>
      <c r="C118" s="2">
        <f>C117/C116</f>
        <v>0.394933252130351</v>
      </c>
      <c r="D118" s="2">
        <f>D117/D116</f>
        <v>0.569494797451499</v>
      </c>
      <c r="E118" s="2">
        <f>E117/E116</f>
        <v>0.394933252130351</v>
      </c>
      <c r="F118" s="2">
        <f>F117/F116</f>
        <v>0.279444637945371</v>
      </c>
      <c r="G118" s="2">
        <f t="shared" ref="G118:M118" si="8">G117/G116</f>
        <v>0.214109754276904</v>
      </c>
      <c r="H118" s="2">
        <f t="shared" si="8"/>
        <v>0.134753839257831</v>
      </c>
      <c r="I118" s="2">
        <f t="shared" si="8"/>
        <v>0.170486058550549</v>
      </c>
      <c r="J118" s="2">
        <f t="shared" si="8"/>
        <v>0.284476717765362</v>
      </c>
      <c r="K118" s="2">
        <f t="shared" si="8"/>
        <v>0.189270377261022</v>
      </c>
      <c r="L118" s="2">
        <f t="shared" si="8"/>
        <v>0.102081654292563</v>
      </c>
      <c r="M118" s="2">
        <f t="shared" si="8"/>
        <v>0.221447642246767</v>
      </c>
    </row>
    <row r="120" spans="1:13">
      <c r="A120" s="3" t="s">
        <v>19</v>
      </c>
      <c r="B120" s="9">
        <v>1</v>
      </c>
      <c r="C120" s="1">
        <v>31</v>
      </c>
      <c r="D120" s="1">
        <v>61.5</v>
      </c>
      <c r="E120" s="1">
        <v>1.41425</v>
      </c>
      <c r="F120" s="1">
        <v>0.9645</v>
      </c>
      <c r="G120" s="1">
        <v>14</v>
      </c>
      <c r="H120" s="1">
        <v>0.6605</v>
      </c>
      <c r="I120" s="1">
        <v>0.2155</v>
      </c>
      <c r="J120" s="1">
        <v>0.35925</v>
      </c>
      <c r="K120" s="1">
        <v>4.928</v>
      </c>
      <c r="L120" s="1">
        <v>2.49433333333333</v>
      </c>
      <c r="M120" s="1">
        <v>1.67666666666667</v>
      </c>
    </row>
    <row r="121" spans="1:13">
      <c r="B121" s="9">
        <v>2</v>
      </c>
      <c r="C121" s="1">
        <v>32</v>
      </c>
      <c r="D121" s="1">
        <v>66.5</v>
      </c>
      <c r="E121" s="1">
        <v>1.65</v>
      </c>
      <c r="F121" s="1">
        <v>0.94725</v>
      </c>
      <c r="G121" s="1">
        <v>20</v>
      </c>
      <c r="H121" s="1">
        <v>0.654</v>
      </c>
      <c r="I121" s="1">
        <v>0.2705</v>
      </c>
      <c r="J121" s="1">
        <v>0.3385</v>
      </c>
      <c r="K121" s="1">
        <v>5.19866666666667</v>
      </c>
      <c r="L121" s="1">
        <v>3.826</v>
      </c>
      <c r="M121" s="1">
        <v>1.67566666666667</v>
      </c>
    </row>
    <row r="122" spans="1:13">
      <c r="B122" s="9">
        <v>3</v>
      </c>
      <c r="C122" s="1">
        <v>33</v>
      </c>
      <c r="D122" s="1">
        <v>88</v>
      </c>
      <c r="E122" s="1">
        <v>2.169</v>
      </c>
      <c r="F122" s="1">
        <v>1.15925</v>
      </c>
      <c r="G122" s="1">
        <v>18</v>
      </c>
      <c r="H122" s="1">
        <v>1.00125</v>
      </c>
      <c r="I122" s="1">
        <v>0.378</v>
      </c>
      <c r="J122" s="1">
        <v>0.4005</v>
      </c>
      <c r="K122" s="1">
        <v>7.49633333333333</v>
      </c>
      <c r="L122" s="1">
        <v>3.546</v>
      </c>
      <c r="M122" s="1">
        <v>2.311</v>
      </c>
    </row>
    <row r="123" spans="1:13">
      <c r="B123" s="9">
        <v>4</v>
      </c>
      <c r="C123" s="1">
        <v>13</v>
      </c>
      <c r="D123" s="1">
        <v>43</v>
      </c>
      <c r="E123" s="1">
        <v>2.14575</v>
      </c>
      <c r="F123" s="1">
        <v>1.20275</v>
      </c>
      <c r="G123" s="1">
        <v>19</v>
      </c>
      <c r="H123" s="1">
        <v>0.7475</v>
      </c>
      <c r="I123" s="1">
        <v>0.26525</v>
      </c>
      <c r="J123" s="1">
        <v>0.36825</v>
      </c>
      <c r="K123" s="1">
        <v>5.95666666666667</v>
      </c>
      <c r="L123" s="1">
        <v>3.58066666666667</v>
      </c>
      <c r="M123" s="1">
        <v>2.203</v>
      </c>
    </row>
    <row r="124" spans="1:13">
      <c r="B124" s="9">
        <v>5</v>
      </c>
      <c r="C124" s="1">
        <v>23</v>
      </c>
      <c r="D124" s="1">
        <v>75.5</v>
      </c>
      <c r="G124" s="1">
        <v>28</v>
      </c>
      <c r="K124" s="1">
        <v>6.39233333333333</v>
      </c>
      <c r="L124" s="1">
        <v>3.089</v>
      </c>
      <c r="M124" s="1">
        <v>1.676</v>
      </c>
    </row>
    <row r="125" spans="1:13">
      <c r="B125" s="9">
        <v>6</v>
      </c>
      <c r="C125" s="1">
        <v>15</v>
      </c>
      <c r="D125" s="1">
        <v>40</v>
      </c>
      <c r="K125" s="1">
        <v>7.04266666666667</v>
      </c>
      <c r="L125" s="1">
        <v>4.35033333333333</v>
      </c>
      <c r="M125" s="1">
        <v>2.401</v>
      </c>
    </row>
    <row r="126" spans="1:13">
      <c r="B126" s="9">
        <v>7</v>
      </c>
      <c r="C126" s="1">
        <v>28</v>
      </c>
      <c r="D126" s="1">
        <v>63</v>
      </c>
      <c r="K126" s="1">
        <v>4.36433333333333</v>
      </c>
      <c r="L126" s="1">
        <v>3.12133333333333</v>
      </c>
      <c r="M126" s="1">
        <v>1.44733333333333</v>
      </c>
    </row>
    <row r="127" spans="1:13">
      <c r="B127" s="9">
        <v>8</v>
      </c>
      <c r="C127" s="1">
        <v>9</v>
      </c>
      <c r="D127" s="1">
        <v>62</v>
      </c>
      <c r="K127" s="1">
        <v>5.87366666666667</v>
      </c>
      <c r="L127" s="1">
        <v>3.179</v>
      </c>
      <c r="M127" s="1">
        <v>1.93833333333333</v>
      </c>
    </row>
    <row r="128" spans="1:13">
      <c r="B128" s="9">
        <v>9</v>
      </c>
      <c r="C128" s="1">
        <v>14</v>
      </c>
      <c r="D128" s="1">
        <v>40</v>
      </c>
      <c r="K128" s="1">
        <v>3.02066666666667</v>
      </c>
      <c r="L128" s="1">
        <v>2.25366666666667</v>
      </c>
      <c r="M128" s="1">
        <v>0.882666666666667</v>
      </c>
    </row>
    <row r="129" spans="2:13">
      <c r="B129" s="9">
        <v>10</v>
      </c>
      <c r="C129" s="1">
        <v>23</v>
      </c>
      <c r="D129" s="1">
        <v>71</v>
      </c>
      <c r="K129" s="1">
        <v>4.15333333333333</v>
      </c>
      <c r="L129" s="1">
        <v>2.24166666666667</v>
      </c>
      <c r="M129" s="1">
        <v>1.337</v>
      </c>
    </row>
    <row r="130" spans="2:13">
      <c r="B130" s="9">
        <v>11</v>
      </c>
      <c r="C130" s="1">
        <v>35</v>
      </c>
      <c r="D130" s="1">
        <v>71</v>
      </c>
      <c r="K130" s="1">
        <v>6.37933333333333</v>
      </c>
      <c r="L130" s="1">
        <v>3.943</v>
      </c>
      <c r="M130" s="1">
        <v>1.46766666666667</v>
      </c>
    </row>
    <row r="131" spans="2:13">
      <c r="B131" s="9">
        <v>12</v>
      </c>
      <c r="C131" s="1">
        <v>6</v>
      </c>
      <c r="D131" s="1">
        <v>48.5</v>
      </c>
      <c r="K131" s="1">
        <v>3.81133333333333</v>
      </c>
      <c r="L131" s="1">
        <v>2.58233333333333</v>
      </c>
      <c r="M131" s="1">
        <v>1.188</v>
      </c>
    </row>
    <row r="132" spans="2:13">
      <c r="B132" s="9">
        <v>13</v>
      </c>
      <c r="C132" s="1">
        <v>21</v>
      </c>
      <c r="D132" s="1">
        <v>47.5</v>
      </c>
      <c r="K132" s="1">
        <v>3.39566666666667</v>
      </c>
      <c r="L132" s="1">
        <v>1.77233333333333</v>
      </c>
      <c r="M132" s="1">
        <v>0.883666666666667</v>
      </c>
    </row>
    <row r="133" spans="2:13">
      <c r="B133" s="9">
        <v>14</v>
      </c>
      <c r="C133" s="1">
        <v>15</v>
      </c>
      <c r="D133" s="1">
        <v>48.5</v>
      </c>
      <c r="K133" s="1">
        <v>3.96133333333333</v>
      </c>
      <c r="L133" s="1">
        <v>2.75733333333333</v>
      </c>
      <c r="M133" s="1">
        <v>1.47233333333333</v>
      </c>
    </row>
    <row r="134" spans="2:13">
      <c r="B134" s="9">
        <v>15</v>
      </c>
      <c r="C134" s="1">
        <v>18</v>
      </c>
      <c r="D134" s="1">
        <v>51.5</v>
      </c>
      <c r="K134" s="1">
        <v>5.59633333333333</v>
      </c>
      <c r="L134" s="1">
        <v>3.362</v>
      </c>
      <c r="M134" s="1">
        <v>1.82933333333333</v>
      </c>
    </row>
    <row r="135" spans="2:13">
      <c r="B135" s="9">
        <v>16</v>
      </c>
      <c r="C135" s="1">
        <v>24</v>
      </c>
      <c r="D135" s="1">
        <v>67</v>
      </c>
      <c r="K135" s="1">
        <v>6.54133333333333</v>
      </c>
      <c r="L135" s="1">
        <v>3.89933333333333</v>
      </c>
      <c r="M135" s="1">
        <v>2.439</v>
      </c>
    </row>
    <row r="136" spans="2:13">
      <c r="B136" s="9">
        <v>17</v>
      </c>
      <c r="C136" s="1">
        <v>40</v>
      </c>
      <c r="D136" s="1">
        <v>121</v>
      </c>
      <c r="K136" s="1">
        <v>6.16633333333333</v>
      </c>
      <c r="L136" s="1">
        <v>3.741</v>
      </c>
      <c r="M136" s="1">
        <v>1.33</v>
      </c>
    </row>
    <row r="137" spans="2:13">
      <c r="B137" s="9">
        <v>18</v>
      </c>
      <c r="C137" s="1">
        <v>31</v>
      </c>
      <c r="D137" s="1">
        <v>92</v>
      </c>
      <c r="K137" s="1">
        <v>6.27166666666667</v>
      </c>
      <c r="L137" s="1">
        <v>3.17566666666667</v>
      </c>
      <c r="M137" s="1">
        <v>1.273</v>
      </c>
    </row>
    <row r="138" spans="2:13">
      <c r="B138" s="9">
        <v>19</v>
      </c>
      <c r="C138" s="1">
        <v>19</v>
      </c>
      <c r="D138" s="1">
        <v>63</v>
      </c>
      <c r="K138" s="1">
        <v>5.12733333333333</v>
      </c>
      <c r="L138" s="1">
        <v>3.005</v>
      </c>
      <c r="M138" s="1">
        <v>1.049</v>
      </c>
    </row>
    <row r="139" spans="2:13">
      <c r="B139" s="9">
        <v>20</v>
      </c>
      <c r="C139" s="1">
        <v>15</v>
      </c>
      <c r="D139" s="1">
        <v>52</v>
      </c>
      <c r="K139" s="1">
        <v>4.941</v>
      </c>
      <c r="L139" s="1">
        <v>2.87366666666667</v>
      </c>
      <c r="M139" s="1">
        <v>1.58233333333333</v>
      </c>
    </row>
    <row r="140" spans="2:13">
      <c r="B140" s="9">
        <v>21</v>
      </c>
      <c r="C140" s="1">
        <v>15</v>
      </c>
      <c r="D140" s="1">
        <v>65</v>
      </c>
      <c r="K140" s="1">
        <v>5.98533333333333</v>
      </c>
      <c r="L140" s="1">
        <v>3.29633333333333</v>
      </c>
      <c r="M140" s="1">
        <v>1.73333333333333</v>
      </c>
    </row>
    <row r="141" spans="2:13">
      <c r="B141" s="9">
        <v>22</v>
      </c>
      <c r="C141" s="1">
        <v>9</v>
      </c>
      <c r="D141" s="1">
        <v>35</v>
      </c>
      <c r="K141" s="1">
        <v>4.58666666666667</v>
      </c>
      <c r="L141" s="1">
        <v>2.94766666666667</v>
      </c>
      <c r="M141" s="1">
        <v>1.641</v>
      </c>
    </row>
    <row r="142" spans="2:13">
      <c r="B142" s="9">
        <v>23</v>
      </c>
      <c r="C142" s="1">
        <v>22</v>
      </c>
      <c r="D142" s="1">
        <v>44</v>
      </c>
      <c r="K142" s="1">
        <v>4.872</v>
      </c>
      <c r="L142" s="1">
        <v>2.94866666666667</v>
      </c>
      <c r="M142" s="1">
        <v>1.87766666666667</v>
      </c>
    </row>
    <row r="143" spans="2:13">
      <c r="B143" s="9">
        <v>24</v>
      </c>
      <c r="C143" s="1">
        <v>22</v>
      </c>
      <c r="D143" s="1">
        <v>73.5</v>
      </c>
      <c r="K143" s="1">
        <v>8.238</v>
      </c>
      <c r="L143" s="1">
        <v>4.733</v>
      </c>
      <c r="M143" s="1">
        <v>2.31333333333333</v>
      </c>
    </row>
    <row r="144" spans="2:13">
      <c r="B144" s="9">
        <v>25</v>
      </c>
      <c r="C144" s="1">
        <v>14</v>
      </c>
      <c r="D144" s="1">
        <v>48.5</v>
      </c>
      <c r="K144" s="1">
        <v>6.65733333333333</v>
      </c>
      <c r="L144" s="1">
        <v>4.017</v>
      </c>
      <c r="M144" s="1">
        <v>2.63</v>
      </c>
    </row>
    <row r="145" spans="1:13">
      <c r="B145" s="9">
        <v>26</v>
      </c>
      <c r="C145" s="1">
        <v>20</v>
      </c>
      <c r="D145" s="1">
        <v>56</v>
      </c>
      <c r="K145" s="1">
        <v>8.83</v>
      </c>
      <c r="L145" s="1">
        <v>4.41866666666667</v>
      </c>
      <c r="M145" s="1">
        <v>2.806</v>
      </c>
    </row>
    <row r="146" spans="1:13">
      <c r="B146" s="9">
        <v>27</v>
      </c>
      <c r="C146" s="1">
        <v>35</v>
      </c>
      <c r="D146" s="1">
        <v>58</v>
      </c>
      <c r="K146" s="1">
        <v>5.77233333333333</v>
      </c>
      <c r="L146" s="1">
        <v>3.44533333333333</v>
      </c>
      <c r="M146" s="1">
        <v>1.74433333333333</v>
      </c>
    </row>
    <row r="147" spans="1:13">
      <c r="B147" s="9">
        <v>28</v>
      </c>
      <c r="C147" s="1">
        <v>27</v>
      </c>
      <c r="D147" s="1">
        <v>99</v>
      </c>
      <c r="K147" s="1">
        <v>6.15333333333333</v>
      </c>
      <c r="L147" s="1">
        <v>2.779</v>
      </c>
      <c r="M147" s="1">
        <v>2.01633333333333</v>
      </c>
    </row>
    <row r="148" spans="1:13">
      <c r="B148" s="9">
        <v>29</v>
      </c>
      <c r="C148" s="1">
        <v>11</v>
      </c>
      <c r="D148" s="1">
        <v>41</v>
      </c>
      <c r="K148" s="1">
        <v>6.19833333333333</v>
      </c>
      <c r="L148" s="1">
        <v>3.69466666666667</v>
      </c>
      <c r="M148" s="1">
        <v>1.75666666666667</v>
      </c>
    </row>
    <row r="149" spans="1:13">
      <c r="B149" s="9">
        <v>30</v>
      </c>
      <c r="C149" s="1">
        <v>20</v>
      </c>
      <c r="D149" s="1">
        <v>70.5</v>
      </c>
      <c r="K149" s="1">
        <v>4.953</v>
      </c>
      <c r="L149" s="1">
        <v>3.14166666666667</v>
      </c>
      <c r="M149" s="1">
        <v>1.39233333333333</v>
      </c>
    </row>
    <row r="150" spans="1:13">
      <c r="A150" s="3" t="s">
        <v>14</v>
      </c>
      <c r="C150" s="1">
        <f>AVERAGE(C120:C149)</f>
        <v>21.3333333333333</v>
      </c>
      <c r="D150" s="1">
        <f>AVERAGE(D120:D149)</f>
        <v>62.1</v>
      </c>
      <c r="E150" s="1">
        <f>AVERAGE(E120:E149)</f>
        <v>1.84475</v>
      </c>
      <c r="F150" s="1">
        <f>AVERAGE(F120:F149)</f>
        <v>1.0684375</v>
      </c>
      <c r="G150" s="1">
        <f>AVERAGE(G120:G149)</f>
        <v>19.8</v>
      </c>
      <c r="H150" s="1">
        <f t="shared" ref="G150:M150" si="9">AVERAGE(H120:H149)</f>
        <v>0.7658125</v>
      </c>
      <c r="I150" s="1">
        <f t="shared" si="9"/>
        <v>0.2823125</v>
      </c>
      <c r="J150" s="1">
        <f t="shared" si="9"/>
        <v>0.366625</v>
      </c>
      <c r="K150" s="1">
        <f t="shared" si="9"/>
        <v>5.62882222222222</v>
      </c>
      <c r="L150" s="1">
        <f t="shared" si="9"/>
        <v>3.27385555555555</v>
      </c>
      <c r="M150" s="1">
        <f t="shared" si="9"/>
        <v>1.73246666666667</v>
      </c>
    </row>
    <row r="151" spans="1:13">
      <c r="A151" s="10" t="s">
        <v>15</v>
      </c>
      <c r="C151" s="1">
        <f>STDEV(C120:C149)</f>
        <v>8.81352148233271</v>
      </c>
      <c r="D151" s="1">
        <f>STDEV(D120:D149)</f>
        <v>19.3633140509181</v>
      </c>
      <c r="E151" s="1">
        <f>STDEV(E120:E149)</f>
        <v>0.373718644169648</v>
      </c>
      <c r="F151" s="1">
        <f>STDEV(F120:F149)</f>
        <v>0.131372462709402</v>
      </c>
      <c r="G151" s="1">
        <f>STDEV(G120:G149)</f>
        <v>5.11859355682789</v>
      </c>
      <c r="H151" s="1">
        <f t="shared" ref="G151:M151" si="10">STDEV(H120:H149)</f>
        <v>0.162643702485935</v>
      </c>
      <c r="I151" s="1">
        <f t="shared" si="10"/>
        <v>0.0684365201604134</v>
      </c>
      <c r="J151" s="1">
        <f t="shared" si="10"/>
        <v>0.025791229129299</v>
      </c>
      <c r="K151" s="1">
        <f t="shared" si="10"/>
        <v>1.34372176219699</v>
      </c>
      <c r="L151" s="1">
        <f t="shared" si="10"/>
        <v>0.679559090116826</v>
      </c>
      <c r="M151" s="1">
        <f t="shared" si="10"/>
        <v>0.493499782420461</v>
      </c>
    </row>
    <row r="152" s="2" customFormat="1" spans="1:13">
      <c r="A152" s="11" t="s">
        <v>16</v>
      </c>
      <c r="B152" s="4"/>
      <c r="C152" s="2">
        <f>C151/C150</f>
        <v>0.413133819484347</v>
      </c>
      <c r="D152" s="2">
        <f>D151/D150</f>
        <v>0.311808599853754</v>
      </c>
      <c r="E152" s="2">
        <f>E151/E150</f>
        <v>0.202584981254722</v>
      </c>
      <c r="F152" s="2">
        <f>F151/F150</f>
        <v>0.122957555036586</v>
      </c>
      <c r="G152" s="2">
        <f>G151/G150</f>
        <v>0.258514826102419</v>
      </c>
      <c r="H152" s="2">
        <f t="shared" ref="G152:M152" si="11">H151/H150</f>
        <v>0.212380579431564</v>
      </c>
      <c r="I152" s="2">
        <f t="shared" si="11"/>
        <v>0.242414062999029</v>
      </c>
      <c r="J152" s="2">
        <f t="shared" si="11"/>
        <v>0.0703477098651182</v>
      </c>
      <c r="K152" s="2">
        <f t="shared" si="11"/>
        <v>0.238721655996181</v>
      </c>
      <c r="L152" s="2">
        <f t="shared" si="11"/>
        <v>0.207571494400128</v>
      </c>
      <c r="M152" s="2">
        <f t="shared" si="11"/>
        <v>0.284853839854809</v>
      </c>
    </row>
    <row r="154" spans="1:13">
      <c r="A154" s="3" t="s">
        <v>20</v>
      </c>
      <c r="B154" s="9">
        <v>1</v>
      </c>
      <c r="C154" s="1">
        <v>42</v>
      </c>
      <c r="D154" s="1">
        <v>74.5</v>
      </c>
      <c r="E154" s="1">
        <v>2.0965</v>
      </c>
      <c r="F154" s="1">
        <v>0.9435</v>
      </c>
      <c r="G154" s="1">
        <v>15</v>
      </c>
      <c r="H154" s="1">
        <v>0.9185</v>
      </c>
      <c r="I154" s="1">
        <v>0.5855</v>
      </c>
      <c r="J154" s="1">
        <v>0.4315</v>
      </c>
      <c r="K154" s="1">
        <v>6.199</v>
      </c>
      <c r="L154" s="1">
        <v>3.088</v>
      </c>
      <c r="M154" s="1">
        <v>1.804</v>
      </c>
    </row>
    <row r="155" spans="1:13">
      <c r="B155" s="9">
        <v>2</v>
      </c>
      <c r="C155" s="1">
        <v>31</v>
      </c>
      <c r="D155" s="1">
        <v>72</v>
      </c>
      <c r="E155" s="1">
        <v>1.888</v>
      </c>
      <c r="F155" s="1">
        <v>1.043</v>
      </c>
      <c r="G155" s="1">
        <v>12</v>
      </c>
      <c r="H155" s="1">
        <v>0.83825</v>
      </c>
      <c r="I155" s="1">
        <v>0.3295</v>
      </c>
      <c r="J155" s="1">
        <v>0.46725</v>
      </c>
      <c r="K155" s="1">
        <v>8.42333333333333</v>
      </c>
      <c r="L155" s="1">
        <v>4.88866666666667</v>
      </c>
      <c r="M155" s="1">
        <v>2.73533333333333</v>
      </c>
    </row>
    <row r="156" spans="1:13">
      <c r="B156" s="9">
        <v>3</v>
      </c>
      <c r="C156" s="1">
        <v>47</v>
      </c>
      <c r="D156" s="1">
        <v>102.5</v>
      </c>
      <c r="E156" s="1">
        <v>1.82</v>
      </c>
      <c r="F156" s="1">
        <v>1.045</v>
      </c>
      <c r="G156" s="1">
        <v>13</v>
      </c>
      <c r="H156" s="1">
        <v>0.94375</v>
      </c>
      <c r="I156" s="1">
        <v>0.3575</v>
      </c>
      <c r="J156" s="1">
        <v>0.431</v>
      </c>
      <c r="K156" s="1">
        <v>9.13633333333333</v>
      </c>
      <c r="L156" s="1">
        <v>4.663</v>
      </c>
      <c r="M156" s="1">
        <v>2.65533333333333</v>
      </c>
    </row>
    <row r="157" spans="1:13">
      <c r="B157" s="9">
        <v>4</v>
      </c>
      <c r="C157" s="1">
        <v>35</v>
      </c>
      <c r="D157" s="1">
        <v>73.5</v>
      </c>
      <c r="E157" s="1">
        <v>1.2485</v>
      </c>
      <c r="F157" s="1">
        <v>0.8975</v>
      </c>
      <c r="G157" s="1">
        <v>12</v>
      </c>
      <c r="H157" s="1">
        <v>0.77</v>
      </c>
      <c r="I157" s="1">
        <v>0.256</v>
      </c>
      <c r="J157" s="1">
        <v>0.533</v>
      </c>
      <c r="K157" s="1">
        <v>7.64866666666667</v>
      </c>
      <c r="L157" s="1">
        <v>4.21633333333333</v>
      </c>
      <c r="M157" s="1">
        <v>2.54266666666667</v>
      </c>
    </row>
    <row r="158" spans="1:13">
      <c r="B158" s="9">
        <v>5</v>
      </c>
      <c r="C158" s="1">
        <v>51</v>
      </c>
      <c r="D158" s="1">
        <v>89</v>
      </c>
      <c r="E158" s="1">
        <v>1.90225</v>
      </c>
      <c r="F158" s="1">
        <v>1.0515</v>
      </c>
      <c r="G158" s="1">
        <v>14</v>
      </c>
      <c r="H158" s="1">
        <v>0.8505</v>
      </c>
      <c r="I158" s="1">
        <v>0.392</v>
      </c>
      <c r="J158" s="1">
        <v>0.456</v>
      </c>
      <c r="K158" s="1">
        <v>7.64333333333333</v>
      </c>
      <c r="L158" s="1">
        <v>3.97066666666667</v>
      </c>
      <c r="M158" s="1">
        <v>2.30566666666667</v>
      </c>
    </row>
    <row r="159" spans="1:13">
      <c r="B159" s="9">
        <v>6</v>
      </c>
      <c r="C159" s="1">
        <v>15</v>
      </c>
      <c r="D159" s="1">
        <v>33.5</v>
      </c>
      <c r="E159" s="1">
        <v>1.597</v>
      </c>
      <c r="F159" s="1">
        <v>1.1425</v>
      </c>
      <c r="G159" s="1">
        <v>13</v>
      </c>
      <c r="H159" s="1">
        <v>0.61125</v>
      </c>
      <c r="I159" s="1">
        <v>0.46825</v>
      </c>
      <c r="J159" s="1">
        <v>0.46725</v>
      </c>
      <c r="K159" s="1">
        <v>7.30266666666667</v>
      </c>
      <c r="L159" s="1">
        <v>3.32233333333333</v>
      </c>
      <c r="M159" s="1">
        <v>2.18166666666667</v>
      </c>
    </row>
    <row r="160" spans="1:13">
      <c r="B160" s="9">
        <v>7</v>
      </c>
      <c r="C160" s="1">
        <v>29</v>
      </c>
      <c r="D160" s="1">
        <v>91.5</v>
      </c>
      <c r="E160" s="1">
        <v>1.586</v>
      </c>
      <c r="F160" s="1">
        <v>0.99825</v>
      </c>
      <c r="G160" s="1">
        <v>14</v>
      </c>
      <c r="H160" s="1">
        <v>0.66525</v>
      </c>
      <c r="I160" s="1">
        <v>0.2975</v>
      </c>
      <c r="J160" s="1">
        <v>0.416</v>
      </c>
      <c r="K160" s="1">
        <v>5.48833333333333</v>
      </c>
      <c r="L160" s="1">
        <v>3.39166666666667</v>
      </c>
      <c r="M160" s="1">
        <v>1.68933333333333</v>
      </c>
    </row>
    <row r="161" spans="2:13">
      <c r="B161" s="9">
        <v>8</v>
      </c>
      <c r="C161" s="1">
        <v>42</v>
      </c>
      <c r="D161" s="1">
        <v>72.5</v>
      </c>
      <c r="E161" s="1">
        <v>1.60125</v>
      </c>
      <c r="F161" s="1">
        <v>1.0245</v>
      </c>
      <c r="G161" s="1">
        <v>13</v>
      </c>
      <c r="H161" s="1">
        <v>1.0235</v>
      </c>
      <c r="I161" s="1">
        <v>0.34725</v>
      </c>
      <c r="J161" s="1">
        <v>0.52025</v>
      </c>
      <c r="K161" s="1">
        <v>8.79433333333333</v>
      </c>
      <c r="L161" s="1">
        <v>3.83</v>
      </c>
      <c r="M161" s="1">
        <v>3.20166666666667</v>
      </c>
    </row>
    <row r="162" spans="2:13">
      <c r="B162" s="9">
        <v>9</v>
      </c>
      <c r="C162" s="1">
        <v>40</v>
      </c>
      <c r="D162" s="1">
        <v>84.5</v>
      </c>
      <c r="E162" s="1">
        <v>1.7135</v>
      </c>
      <c r="F162" s="1">
        <v>1.007</v>
      </c>
      <c r="G162" s="1">
        <v>15</v>
      </c>
      <c r="H162" s="1">
        <v>0.83375</v>
      </c>
      <c r="I162" s="1">
        <v>0.38125</v>
      </c>
      <c r="J162" s="1">
        <v>0.45775</v>
      </c>
      <c r="K162" s="1">
        <v>6.52166666666667</v>
      </c>
      <c r="L162" s="1">
        <v>3.101</v>
      </c>
      <c r="M162" s="1">
        <v>1.709</v>
      </c>
    </row>
    <row r="163" spans="2:13">
      <c r="B163" s="9">
        <v>10</v>
      </c>
      <c r="C163" s="1">
        <v>30</v>
      </c>
      <c r="D163" s="1">
        <v>91</v>
      </c>
      <c r="E163" s="1">
        <v>1.609</v>
      </c>
      <c r="F163" s="1">
        <v>1.2075</v>
      </c>
      <c r="G163" s="1">
        <v>13</v>
      </c>
      <c r="H163" s="1">
        <v>0.6915</v>
      </c>
      <c r="I163" s="1">
        <v>0.3175</v>
      </c>
      <c r="J163" s="1">
        <v>0.5645</v>
      </c>
      <c r="K163" s="1">
        <v>9.59466666666667</v>
      </c>
      <c r="L163" s="1">
        <v>4.76033333333333</v>
      </c>
      <c r="M163" s="1">
        <v>3.23766666666667</v>
      </c>
    </row>
    <row r="164" spans="2:13">
      <c r="B164" s="9">
        <v>11</v>
      </c>
      <c r="C164" s="1">
        <v>35</v>
      </c>
      <c r="D164" s="1">
        <v>80</v>
      </c>
      <c r="E164" s="1">
        <v>2.283</v>
      </c>
      <c r="F164" s="1">
        <v>1.18775</v>
      </c>
      <c r="G164" s="1">
        <v>13</v>
      </c>
      <c r="H164" s="1">
        <v>1.253</v>
      </c>
      <c r="I164" s="1">
        <v>0.40275</v>
      </c>
      <c r="J164" s="1">
        <v>0.48225</v>
      </c>
      <c r="K164" s="1">
        <v>8.04766666666667</v>
      </c>
      <c r="L164" s="1">
        <v>4.098</v>
      </c>
      <c r="M164" s="1">
        <v>2.51233333333333</v>
      </c>
    </row>
    <row r="165" spans="2:13">
      <c r="B165" s="9">
        <v>12</v>
      </c>
      <c r="C165" s="1">
        <v>26</v>
      </c>
      <c r="D165" s="1">
        <v>81</v>
      </c>
      <c r="E165" s="1">
        <v>2.33325</v>
      </c>
      <c r="F165" s="1">
        <v>1.1625</v>
      </c>
      <c r="G165" s="1">
        <v>14</v>
      </c>
      <c r="H165" s="1">
        <v>1.35475</v>
      </c>
      <c r="I165" s="1">
        <v>0.43125</v>
      </c>
      <c r="J165" s="1">
        <v>0.53275</v>
      </c>
      <c r="K165" s="1">
        <v>6.203</v>
      </c>
      <c r="L165" s="1">
        <v>3.49133333333333</v>
      </c>
      <c r="M165" s="1">
        <v>2.07366666666667</v>
      </c>
    </row>
    <row r="166" spans="2:13">
      <c r="B166" s="9">
        <v>13</v>
      </c>
      <c r="C166" s="1">
        <v>40</v>
      </c>
      <c r="D166" s="1">
        <v>82.5</v>
      </c>
      <c r="E166" s="1">
        <v>1.693</v>
      </c>
      <c r="F166" s="1">
        <v>1.0245</v>
      </c>
      <c r="G166" s="1">
        <v>12</v>
      </c>
      <c r="H166" s="1">
        <v>1.01675</v>
      </c>
      <c r="I166" s="1">
        <v>0.33975</v>
      </c>
      <c r="J166" s="1">
        <v>0.553</v>
      </c>
      <c r="K166" s="1">
        <v>8.141</v>
      </c>
      <c r="L166" s="1">
        <v>3.94333333333333</v>
      </c>
      <c r="M166" s="1">
        <v>2.84633333333333</v>
      </c>
    </row>
    <row r="167" spans="2:13">
      <c r="B167" s="9">
        <v>14</v>
      </c>
      <c r="C167" s="1">
        <v>20</v>
      </c>
      <c r="D167" s="1">
        <v>67</v>
      </c>
      <c r="E167" s="1">
        <v>2.28375</v>
      </c>
      <c r="F167" s="1">
        <v>1.28625</v>
      </c>
      <c r="G167" s="1">
        <v>13</v>
      </c>
      <c r="H167" s="1">
        <v>1.03075</v>
      </c>
      <c r="I167" s="1">
        <v>0.38675</v>
      </c>
      <c r="J167" s="1">
        <v>0.553</v>
      </c>
      <c r="K167" s="1">
        <v>7.772</v>
      </c>
      <c r="L167" s="1">
        <v>4.03633333333333</v>
      </c>
      <c r="M167" s="1">
        <v>2.816</v>
      </c>
    </row>
    <row r="168" spans="2:13">
      <c r="B168" s="9">
        <v>15</v>
      </c>
      <c r="C168" s="1">
        <v>30</v>
      </c>
      <c r="D168" s="1">
        <v>96</v>
      </c>
      <c r="E168" s="1">
        <v>2.0545</v>
      </c>
      <c r="F168" s="1">
        <v>1.17875</v>
      </c>
      <c r="G168" s="1">
        <v>16</v>
      </c>
      <c r="H168" s="1">
        <v>1.0855</v>
      </c>
      <c r="I168" s="1">
        <v>0.264</v>
      </c>
      <c r="J168" s="1">
        <v>0.46075</v>
      </c>
      <c r="K168" s="1">
        <v>9.94733333333333</v>
      </c>
      <c r="L168" s="1">
        <v>4.819</v>
      </c>
      <c r="M168" s="1">
        <v>3.21766666666667</v>
      </c>
    </row>
    <row r="169" spans="2:13">
      <c r="B169" s="9">
        <v>16</v>
      </c>
      <c r="C169" s="1">
        <v>46</v>
      </c>
      <c r="D169" s="1">
        <v>89</v>
      </c>
      <c r="E169" s="1">
        <v>1.48425</v>
      </c>
      <c r="F169" s="1">
        <v>1.01425</v>
      </c>
      <c r="G169" s="1">
        <v>12</v>
      </c>
      <c r="H169" s="1">
        <v>0.692</v>
      </c>
      <c r="I169" s="1">
        <v>0.493</v>
      </c>
      <c r="J169" s="1">
        <v>0.46975</v>
      </c>
      <c r="K169" s="1">
        <v>9.35133333333333</v>
      </c>
      <c r="L169" s="1">
        <v>4.955</v>
      </c>
      <c r="M169" s="1">
        <v>2.815</v>
      </c>
    </row>
    <row r="170" spans="2:13">
      <c r="B170" s="9">
        <v>18</v>
      </c>
      <c r="C170" s="1">
        <v>24</v>
      </c>
      <c r="D170" s="1">
        <v>79</v>
      </c>
      <c r="E170" s="1">
        <v>1.808</v>
      </c>
      <c r="F170" s="1">
        <v>1.0115</v>
      </c>
      <c r="G170" s="1">
        <v>13</v>
      </c>
      <c r="H170" s="1">
        <v>0.92325</v>
      </c>
      <c r="I170" s="1">
        <v>0.2985</v>
      </c>
      <c r="J170" s="1">
        <v>0.5105</v>
      </c>
      <c r="K170" s="1">
        <v>9.40866666666667</v>
      </c>
      <c r="L170" s="1">
        <v>4.48233333333333</v>
      </c>
      <c r="M170" s="1">
        <v>3.61833333333333</v>
      </c>
    </row>
    <row r="171" spans="2:13">
      <c r="B171" s="9">
        <v>19</v>
      </c>
      <c r="C171" s="1">
        <v>34</v>
      </c>
      <c r="D171" s="1">
        <v>64.5</v>
      </c>
      <c r="E171" s="1">
        <v>1.528</v>
      </c>
      <c r="F171" s="1">
        <v>1.05075</v>
      </c>
      <c r="G171" s="1">
        <v>12</v>
      </c>
      <c r="H171" s="1">
        <v>0.694</v>
      </c>
      <c r="I171" s="1">
        <v>0.27525</v>
      </c>
      <c r="J171" s="1">
        <v>0.47475</v>
      </c>
      <c r="K171" s="1">
        <v>8.19533333333333</v>
      </c>
      <c r="L171" s="1">
        <v>3.478</v>
      </c>
      <c r="M171" s="1">
        <v>3.41433333333333</v>
      </c>
    </row>
    <row r="172" spans="2:13">
      <c r="B172" s="9">
        <v>20</v>
      </c>
      <c r="C172" s="1">
        <v>33</v>
      </c>
      <c r="D172" s="1">
        <v>89</v>
      </c>
      <c r="E172" s="1">
        <v>1.534</v>
      </c>
      <c r="F172" s="1">
        <v>1.18475</v>
      </c>
      <c r="G172" s="1">
        <v>13</v>
      </c>
      <c r="H172" s="1">
        <v>0.7885</v>
      </c>
      <c r="I172" s="1">
        <v>0.33075</v>
      </c>
      <c r="J172" s="1">
        <v>0.55225</v>
      </c>
      <c r="K172" s="1">
        <v>6.96166666666667</v>
      </c>
      <c r="L172" s="1">
        <v>3.172</v>
      </c>
      <c r="M172" s="1">
        <v>2.69866666666667</v>
      </c>
    </row>
    <row r="173" spans="2:13">
      <c r="B173" s="9">
        <v>21</v>
      </c>
      <c r="C173" s="1">
        <v>43</v>
      </c>
      <c r="D173" s="1">
        <v>89</v>
      </c>
      <c r="E173" s="1">
        <v>1.31625</v>
      </c>
      <c r="F173" s="1">
        <v>0.9095</v>
      </c>
      <c r="G173" s="1">
        <v>13</v>
      </c>
      <c r="H173" s="1">
        <v>0.60275</v>
      </c>
      <c r="I173" s="1">
        <v>0.4375</v>
      </c>
      <c r="J173" s="1">
        <v>0.459</v>
      </c>
      <c r="K173" s="1">
        <v>10.446</v>
      </c>
      <c r="L173" s="1">
        <v>4.064</v>
      </c>
      <c r="M173" s="1">
        <v>4.45233333333333</v>
      </c>
    </row>
    <row r="174" spans="2:13">
      <c r="B174" s="9">
        <v>22</v>
      </c>
      <c r="C174" s="1">
        <v>35</v>
      </c>
      <c r="D174" s="1">
        <v>92</v>
      </c>
      <c r="E174" s="1">
        <v>2.72925</v>
      </c>
      <c r="F174" s="1">
        <v>1.0055</v>
      </c>
      <c r="G174" s="1">
        <v>13</v>
      </c>
      <c r="H174" s="1">
        <v>1.39275</v>
      </c>
      <c r="I174" s="1">
        <v>0.27875</v>
      </c>
      <c r="J174" s="1">
        <v>0.52</v>
      </c>
      <c r="K174" s="1">
        <v>8.69</v>
      </c>
      <c r="L174" s="1">
        <v>5.21166666666667</v>
      </c>
      <c r="M174" s="1">
        <v>2.38</v>
      </c>
    </row>
    <row r="175" spans="2:13">
      <c r="B175" s="9">
        <v>23</v>
      </c>
      <c r="C175" s="1">
        <v>27</v>
      </c>
      <c r="D175" s="1">
        <v>71.5</v>
      </c>
      <c r="E175" s="1">
        <v>1.8135</v>
      </c>
      <c r="F175" s="1">
        <v>1.08475</v>
      </c>
      <c r="G175" s="1">
        <v>13</v>
      </c>
      <c r="H175" s="1">
        <v>1.026</v>
      </c>
      <c r="I175" s="1">
        <v>0.57425</v>
      </c>
      <c r="J175" s="1">
        <v>0.547</v>
      </c>
      <c r="K175" s="1">
        <v>6.429</v>
      </c>
      <c r="L175" s="1">
        <v>3.30333333333333</v>
      </c>
      <c r="M175" s="1">
        <v>1.751</v>
      </c>
    </row>
    <row r="176" spans="2:13">
      <c r="B176" s="9">
        <v>24</v>
      </c>
      <c r="C176" s="1">
        <v>30</v>
      </c>
      <c r="D176" s="1">
        <v>104</v>
      </c>
      <c r="E176" s="1">
        <v>1.682</v>
      </c>
      <c r="F176" s="1">
        <v>0.9975</v>
      </c>
      <c r="G176" s="1">
        <v>15</v>
      </c>
      <c r="H176" s="1">
        <v>0.89875</v>
      </c>
      <c r="I176" s="1">
        <v>0.69525</v>
      </c>
      <c r="J176" s="1">
        <v>0.60775</v>
      </c>
      <c r="K176" s="1">
        <v>7.72866666666667</v>
      </c>
      <c r="L176" s="1">
        <v>4.265</v>
      </c>
      <c r="M176" s="1">
        <v>2.76866666666667</v>
      </c>
    </row>
    <row r="177" spans="2:13">
      <c r="B177" s="9">
        <v>25</v>
      </c>
      <c r="C177" s="1">
        <v>33</v>
      </c>
      <c r="D177" s="1">
        <v>78.5</v>
      </c>
      <c r="E177" s="1">
        <v>2.074</v>
      </c>
      <c r="F177" s="1">
        <v>1.19175</v>
      </c>
      <c r="G177" s="1">
        <v>19</v>
      </c>
      <c r="H177" s="1">
        <v>0.85075</v>
      </c>
      <c r="I177" s="1">
        <v>0.3695</v>
      </c>
      <c r="J177" s="1">
        <v>0.4635</v>
      </c>
      <c r="K177" s="1">
        <v>9.55633333333333</v>
      </c>
      <c r="L177" s="1">
        <v>4.75066666666667</v>
      </c>
      <c r="M177" s="1">
        <v>2.879</v>
      </c>
    </row>
    <row r="178" spans="2:13">
      <c r="B178" s="9">
        <v>26</v>
      </c>
      <c r="C178" s="1">
        <v>32</v>
      </c>
      <c r="D178" s="1">
        <v>78.5</v>
      </c>
      <c r="E178" s="1">
        <v>1.80675</v>
      </c>
      <c r="F178" s="1">
        <v>1.06725</v>
      </c>
      <c r="G178" s="1">
        <v>15</v>
      </c>
      <c r="H178" s="1">
        <v>0.9495</v>
      </c>
      <c r="I178" s="1">
        <v>0.29775</v>
      </c>
      <c r="J178" s="1">
        <v>0.44675</v>
      </c>
      <c r="K178" s="1">
        <v>8.27266666666667</v>
      </c>
      <c r="L178" s="1">
        <v>3.73266666666667</v>
      </c>
      <c r="M178" s="1">
        <v>3.919</v>
      </c>
    </row>
    <row r="179" spans="2:13">
      <c r="B179" s="9">
        <v>27</v>
      </c>
      <c r="C179" s="1">
        <v>23</v>
      </c>
      <c r="D179" s="1">
        <v>54.5</v>
      </c>
      <c r="E179" s="1">
        <v>1.4185</v>
      </c>
      <c r="F179" s="1">
        <v>1.0555</v>
      </c>
      <c r="G179" s="1">
        <v>15</v>
      </c>
      <c r="H179" s="1">
        <v>0.67925</v>
      </c>
      <c r="I179" s="1">
        <v>0.2465</v>
      </c>
      <c r="J179" s="1">
        <v>0.39275</v>
      </c>
      <c r="K179" s="1">
        <v>7.62733333333333</v>
      </c>
      <c r="L179" s="1">
        <v>4.33</v>
      </c>
      <c r="M179" s="1">
        <v>2.46833333333333</v>
      </c>
    </row>
    <row r="180" spans="2:13">
      <c r="B180" s="9">
        <v>28</v>
      </c>
      <c r="C180" s="1">
        <v>22</v>
      </c>
      <c r="D180" s="1">
        <v>76</v>
      </c>
      <c r="E180" s="1">
        <v>2.14475</v>
      </c>
      <c r="F180" s="1">
        <v>1.1445</v>
      </c>
      <c r="G180" s="1">
        <v>12</v>
      </c>
      <c r="H180" s="1">
        <v>1.1835</v>
      </c>
      <c r="I180" s="1">
        <v>0.48125</v>
      </c>
      <c r="J180" s="1">
        <v>0.574</v>
      </c>
      <c r="K180" s="1">
        <v>6.425</v>
      </c>
      <c r="L180" s="1">
        <v>3.82033333333333</v>
      </c>
      <c r="M180" s="1">
        <v>1.81833333333333</v>
      </c>
    </row>
    <row r="181" spans="2:13">
      <c r="B181" s="9">
        <v>29</v>
      </c>
      <c r="C181" s="1">
        <v>31</v>
      </c>
      <c r="D181" s="1">
        <v>80</v>
      </c>
      <c r="E181" s="1">
        <v>1.1995</v>
      </c>
      <c r="F181" s="1">
        <v>1.04775</v>
      </c>
      <c r="G181" s="1">
        <v>13</v>
      </c>
      <c r="H181" s="1">
        <v>0.645</v>
      </c>
      <c r="I181" s="1">
        <v>0.1905</v>
      </c>
      <c r="J181" s="1">
        <v>0.55175</v>
      </c>
      <c r="K181" s="1">
        <v>7.69833333333333</v>
      </c>
      <c r="L181" s="1">
        <v>3.69566666666667</v>
      </c>
      <c r="M181" s="1">
        <v>1.96066666666667</v>
      </c>
    </row>
    <row r="182" spans="2:13">
      <c r="B182" s="9">
        <v>30</v>
      </c>
      <c r="C182" s="1">
        <v>14</v>
      </c>
      <c r="D182" s="1">
        <v>65</v>
      </c>
      <c r="E182" s="1">
        <v>1.58225</v>
      </c>
      <c r="F182" s="1">
        <v>1.05775</v>
      </c>
      <c r="G182" s="1">
        <v>13</v>
      </c>
      <c r="H182" s="1">
        <v>0.7245</v>
      </c>
      <c r="I182" s="1">
        <v>0.256</v>
      </c>
      <c r="J182" s="1">
        <v>0.468</v>
      </c>
      <c r="K182" s="1">
        <v>9.343</v>
      </c>
      <c r="L182" s="1">
        <v>4.64433333333333</v>
      </c>
      <c r="M182" s="1">
        <v>3.42366666666667</v>
      </c>
    </row>
    <row r="183" spans="2:13">
      <c r="B183" s="9">
        <v>32</v>
      </c>
      <c r="C183" s="1">
        <v>22</v>
      </c>
      <c r="D183" s="1">
        <v>62</v>
      </c>
      <c r="E183" s="1">
        <v>2.04475</v>
      </c>
      <c r="F183" s="1">
        <v>1.185</v>
      </c>
      <c r="G183" s="1">
        <v>13</v>
      </c>
      <c r="H183" s="1">
        <v>1.08175</v>
      </c>
      <c r="I183" s="1">
        <v>0.2695</v>
      </c>
      <c r="J183" s="1">
        <v>0.51325</v>
      </c>
      <c r="K183" s="1">
        <v>7.423</v>
      </c>
      <c r="L183" s="1">
        <v>4.07333333333333</v>
      </c>
      <c r="M183" s="1">
        <v>2.889</v>
      </c>
    </row>
    <row r="184" spans="2:13">
      <c r="B184" s="9">
        <v>33</v>
      </c>
      <c r="C184" s="1">
        <v>28</v>
      </c>
      <c r="D184" s="1">
        <v>79.5</v>
      </c>
      <c r="E184" s="1">
        <v>1.49475</v>
      </c>
      <c r="F184" s="1">
        <v>1.017</v>
      </c>
      <c r="G184" s="1">
        <v>14</v>
      </c>
      <c r="H184" s="1">
        <v>0.5855</v>
      </c>
      <c r="I184" s="1">
        <v>0.70975</v>
      </c>
      <c r="J184" s="1">
        <v>0.42275</v>
      </c>
      <c r="K184" s="1">
        <v>9.47966666666667</v>
      </c>
      <c r="L184" s="1">
        <v>3.33166666666667</v>
      </c>
      <c r="M184" s="1">
        <v>4.03</v>
      </c>
    </row>
    <row r="185" spans="2:13">
      <c r="B185" s="9">
        <v>34</v>
      </c>
      <c r="C185" s="1">
        <v>17</v>
      </c>
      <c r="D185" s="1">
        <v>60</v>
      </c>
      <c r="E185" s="1">
        <v>1.71425</v>
      </c>
      <c r="F185" s="1">
        <v>1.02525</v>
      </c>
      <c r="G185" s="1">
        <v>13</v>
      </c>
      <c r="H185" s="1">
        <v>0.91625</v>
      </c>
      <c r="I185" s="1">
        <v>0.3405</v>
      </c>
      <c r="J185" s="1">
        <v>0.50225</v>
      </c>
      <c r="K185" s="1">
        <v>10.4733333333333</v>
      </c>
      <c r="L185" s="1">
        <v>4.513</v>
      </c>
      <c r="M185" s="1">
        <v>4.76866666666667</v>
      </c>
    </row>
    <row r="186" spans="2:13">
      <c r="B186" s="9">
        <v>35</v>
      </c>
      <c r="C186" s="1">
        <v>38</v>
      </c>
      <c r="D186" s="1">
        <v>61</v>
      </c>
      <c r="E186" s="1">
        <v>1.278</v>
      </c>
      <c r="F186" s="1">
        <v>0.872</v>
      </c>
      <c r="G186" s="1">
        <v>13</v>
      </c>
      <c r="H186" s="1">
        <v>0.518</v>
      </c>
      <c r="I186" s="1">
        <v>0.38825</v>
      </c>
      <c r="J186" s="1">
        <v>0.419</v>
      </c>
      <c r="K186" s="1">
        <v>8.01933333333333</v>
      </c>
      <c r="L186" s="1">
        <v>4.43533333333333</v>
      </c>
      <c r="M186" s="1">
        <v>3.03566666666667</v>
      </c>
    </row>
    <row r="187" spans="2:13">
      <c r="B187" s="9">
        <v>36</v>
      </c>
      <c r="C187" s="1">
        <v>28</v>
      </c>
      <c r="D187" s="1">
        <v>62</v>
      </c>
      <c r="E187" s="1">
        <v>2.0965</v>
      </c>
      <c r="F187" s="1">
        <v>1.01825</v>
      </c>
      <c r="G187" s="1">
        <v>14</v>
      </c>
      <c r="H187" s="1">
        <v>1.1005</v>
      </c>
      <c r="I187" s="1">
        <v>0.42325</v>
      </c>
      <c r="J187" s="1">
        <v>0.44</v>
      </c>
      <c r="K187" s="1">
        <v>8.21566666666667</v>
      </c>
      <c r="L187" s="1">
        <v>3.72566666666667</v>
      </c>
      <c r="M187" s="1">
        <v>3.48433333333333</v>
      </c>
    </row>
    <row r="188" spans="2:13">
      <c r="B188" s="9">
        <v>37</v>
      </c>
      <c r="C188" s="1">
        <v>27</v>
      </c>
      <c r="D188" s="1">
        <v>83</v>
      </c>
      <c r="E188" s="1">
        <v>1.34425</v>
      </c>
      <c r="F188" s="1">
        <v>0.97175</v>
      </c>
      <c r="G188" s="1">
        <v>11</v>
      </c>
      <c r="H188" s="1">
        <v>0.6925</v>
      </c>
      <c r="I188" s="1">
        <v>0.24975</v>
      </c>
      <c r="J188" s="1">
        <v>0.4425</v>
      </c>
      <c r="K188" s="1">
        <v>8.326</v>
      </c>
      <c r="L188" s="1">
        <v>4.057</v>
      </c>
      <c r="M188" s="1">
        <v>2.66</v>
      </c>
    </row>
    <row r="189" spans="2:13">
      <c r="B189" s="9">
        <v>39</v>
      </c>
      <c r="C189" s="1">
        <v>21</v>
      </c>
      <c r="D189" s="1">
        <v>87</v>
      </c>
      <c r="E189" s="1">
        <v>1.603</v>
      </c>
      <c r="F189" s="1">
        <v>1.09325</v>
      </c>
      <c r="H189" s="1">
        <v>0.77475</v>
      </c>
      <c r="I189" s="1">
        <v>0.59575</v>
      </c>
      <c r="J189" s="1">
        <v>0.57125</v>
      </c>
      <c r="K189" s="1">
        <v>9.91</v>
      </c>
      <c r="L189" s="1">
        <v>3.62566666666667</v>
      </c>
      <c r="M189" s="1">
        <v>4.53966666666667</v>
      </c>
    </row>
    <row r="190" spans="2:13">
      <c r="B190" s="9">
        <v>40</v>
      </c>
      <c r="C190" s="1">
        <v>46</v>
      </c>
      <c r="D190" s="1">
        <v>108.5</v>
      </c>
      <c r="K190" s="1">
        <v>7.66</v>
      </c>
      <c r="L190" s="1">
        <v>3.94966666666667</v>
      </c>
      <c r="M190" s="1">
        <v>3.07</v>
      </c>
    </row>
    <row r="191" spans="2:13">
      <c r="B191" s="9">
        <v>41</v>
      </c>
      <c r="C191" s="1">
        <v>23</v>
      </c>
      <c r="D191" s="1">
        <v>81</v>
      </c>
      <c r="K191" s="1">
        <v>10.4196666666667</v>
      </c>
      <c r="L191" s="1">
        <v>4.08966666666667</v>
      </c>
      <c r="M191" s="1">
        <v>3.68166666666667</v>
      </c>
    </row>
    <row r="192" spans="2:13">
      <c r="B192" s="9">
        <v>42</v>
      </c>
      <c r="C192" s="1">
        <v>18</v>
      </c>
      <c r="D192" s="1">
        <v>58</v>
      </c>
      <c r="K192" s="1">
        <v>5.74166666666667</v>
      </c>
      <c r="L192" s="1">
        <v>2.77133333333333</v>
      </c>
      <c r="M192" s="1">
        <v>1.65166666666667</v>
      </c>
    </row>
    <row r="193" spans="2:13">
      <c r="B193" s="9">
        <v>44</v>
      </c>
      <c r="C193" s="1">
        <v>26</v>
      </c>
      <c r="D193" s="1">
        <v>108</v>
      </c>
      <c r="K193" s="1">
        <v>9.19033333333333</v>
      </c>
      <c r="L193" s="1">
        <v>4.53466666666667</v>
      </c>
      <c r="M193" s="1">
        <v>3.55366666666667</v>
      </c>
    </row>
    <row r="194" spans="2:13">
      <c r="B194" s="9">
        <v>45</v>
      </c>
      <c r="C194" s="1">
        <v>20</v>
      </c>
      <c r="D194" s="1">
        <v>53.5</v>
      </c>
      <c r="K194" s="1">
        <v>8.52933333333333</v>
      </c>
      <c r="L194" s="1">
        <v>4.04433333333333</v>
      </c>
      <c r="M194" s="1">
        <v>2.90533333333333</v>
      </c>
    </row>
    <row r="195" spans="2:13">
      <c r="B195" s="9">
        <v>47</v>
      </c>
      <c r="C195" s="1">
        <v>29</v>
      </c>
      <c r="D195" s="1">
        <v>93</v>
      </c>
      <c r="K195" s="1">
        <v>7.78266666666667</v>
      </c>
      <c r="L195" s="1">
        <v>4.194</v>
      </c>
      <c r="M195" s="1">
        <v>2.71333333333333</v>
      </c>
    </row>
    <row r="196" spans="2:13">
      <c r="B196" s="9">
        <v>48</v>
      </c>
      <c r="C196" s="1">
        <v>26</v>
      </c>
      <c r="D196" s="1">
        <v>52</v>
      </c>
      <c r="K196" s="1">
        <v>6.88266666666667</v>
      </c>
      <c r="L196" s="1">
        <v>2.96866666666667</v>
      </c>
      <c r="M196" s="1">
        <v>2.869</v>
      </c>
    </row>
    <row r="197" spans="2:13">
      <c r="B197" s="9">
        <v>49</v>
      </c>
      <c r="C197" s="1">
        <v>13</v>
      </c>
      <c r="D197" s="1">
        <v>60.5</v>
      </c>
      <c r="K197" s="1">
        <v>9.692</v>
      </c>
      <c r="L197" s="1">
        <v>4.447</v>
      </c>
      <c r="M197" s="1">
        <v>3.344</v>
      </c>
    </row>
    <row r="198" spans="2:13">
      <c r="B198" s="9">
        <v>50</v>
      </c>
      <c r="C198" s="1">
        <v>20</v>
      </c>
      <c r="D198" s="1">
        <v>55.5</v>
      </c>
      <c r="K198" s="1">
        <v>7.88733333333333</v>
      </c>
      <c r="L198" s="1">
        <v>2.44766666666667</v>
      </c>
      <c r="M198" s="1">
        <v>2.23133333333333</v>
      </c>
    </row>
    <row r="199" spans="2:13">
      <c r="B199" s="9">
        <v>51</v>
      </c>
      <c r="C199" s="1">
        <v>34</v>
      </c>
      <c r="D199" s="1">
        <v>71.5</v>
      </c>
      <c r="K199" s="1">
        <v>6.878</v>
      </c>
      <c r="L199" s="1">
        <v>3.74833333333333</v>
      </c>
      <c r="M199" s="1">
        <v>2.614</v>
      </c>
    </row>
    <row r="200" spans="2:13">
      <c r="B200" s="9">
        <v>52</v>
      </c>
      <c r="C200" s="1">
        <v>36</v>
      </c>
      <c r="D200" s="1">
        <v>98.5</v>
      </c>
      <c r="K200" s="1">
        <v>4.91833333333333</v>
      </c>
      <c r="L200" s="1">
        <v>2.528</v>
      </c>
      <c r="M200" s="1">
        <v>1.776</v>
      </c>
    </row>
    <row r="201" spans="2:13">
      <c r="B201" s="9">
        <v>53</v>
      </c>
      <c r="C201" s="1">
        <v>43</v>
      </c>
      <c r="D201" s="1">
        <v>70.5</v>
      </c>
      <c r="K201" s="1">
        <v>10.995</v>
      </c>
      <c r="L201" s="1">
        <v>5.64933333333333</v>
      </c>
      <c r="M201" s="1">
        <v>4.25766666666667</v>
      </c>
    </row>
    <row r="202" spans="2:13">
      <c r="B202" s="9">
        <v>54</v>
      </c>
      <c r="C202" s="1">
        <v>40</v>
      </c>
      <c r="D202" s="1">
        <v>76.5</v>
      </c>
      <c r="K202" s="1">
        <v>5.038</v>
      </c>
      <c r="L202" s="1">
        <v>2.59866666666667</v>
      </c>
      <c r="M202" s="1">
        <v>1.87233333333333</v>
      </c>
    </row>
    <row r="203" spans="2:13">
      <c r="B203" s="9">
        <v>56</v>
      </c>
      <c r="C203" s="1">
        <v>22</v>
      </c>
      <c r="D203" s="1">
        <v>60</v>
      </c>
      <c r="K203" s="1">
        <v>7.178</v>
      </c>
      <c r="L203" s="1">
        <v>3.90866666666667</v>
      </c>
      <c r="M203" s="1">
        <v>2.27733333333333</v>
      </c>
    </row>
    <row r="204" spans="2:13">
      <c r="B204" s="9">
        <v>57</v>
      </c>
      <c r="C204" s="1">
        <v>30</v>
      </c>
      <c r="D204" s="1">
        <v>67</v>
      </c>
      <c r="K204" s="1">
        <v>10.7016666666667</v>
      </c>
      <c r="L204" s="1">
        <v>6.074</v>
      </c>
      <c r="M204" s="1">
        <v>3.40666666666667</v>
      </c>
    </row>
    <row r="205" spans="2:13">
      <c r="B205" s="9">
        <v>58</v>
      </c>
      <c r="C205" s="1">
        <v>34</v>
      </c>
      <c r="D205" s="1">
        <v>79.5</v>
      </c>
      <c r="K205" s="1">
        <v>6.726</v>
      </c>
      <c r="L205" s="1">
        <v>3.46566666666667</v>
      </c>
      <c r="M205" s="1">
        <v>2.143</v>
      </c>
    </row>
    <row r="206" spans="2:13">
      <c r="B206" s="9">
        <v>59</v>
      </c>
      <c r="C206" s="1">
        <v>25</v>
      </c>
      <c r="D206" s="1">
        <v>60</v>
      </c>
      <c r="K206" s="1">
        <v>8.67633333333333</v>
      </c>
      <c r="L206" s="1">
        <v>3.997</v>
      </c>
      <c r="M206" s="1">
        <v>2.98666666666667</v>
      </c>
    </row>
    <row r="207" spans="2:13">
      <c r="B207" s="9">
        <v>60</v>
      </c>
      <c r="C207" s="1">
        <v>26</v>
      </c>
      <c r="D207" s="1">
        <v>76.5</v>
      </c>
      <c r="K207" s="1">
        <v>7.33166666666667</v>
      </c>
      <c r="L207" s="1">
        <v>3.51733333333333</v>
      </c>
      <c r="M207" s="1">
        <v>2.54933333333333</v>
      </c>
    </row>
    <row r="208" spans="2:13">
      <c r="B208" s="9">
        <v>61</v>
      </c>
      <c r="C208" s="1">
        <v>30</v>
      </c>
      <c r="D208" s="1">
        <v>74</v>
      </c>
      <c r="K208" s="1">
        <v>9.89</v>
      </c>
      <c r="L208" s="1">
        <v>5.23533333333333</v>
      </c>
      <c r="M208" s="1">
        <v>3.022</v>
      </c>
    </row>
    <row r="209" spans="1:13">
      <c r="K209" s="1">
        <v>8.28466666666667</v>
      </c>
      <c r="L209" s="1">
        <v>4.21133333333333</v>
      </c>
      <c r="M209" s="1">
        <v>2.65366666666667</v>
      </c>
    </row>
    <row r="210" spans="1:13">
      <c r="K210" s="1">
        <v>8.675</v>
      </c>
      <c r="L210" s="1">
        <v>4.64166666666667</v>
      </c>
      <c r="M210" s="1">
        <v>2.20366666666667</v>
      </c>
    </row>
    <row r="211" spans="1:13">
      <c r="K211" s="1">
        <v>10.8313333333333</v>
      </c>
      <c r="L211" s="1">
        <v>4.957</v>
      </c>
      <c r="M211" s="1">
        <v>4.013</v>
      </c>
    </row>
    <row r="212" spans="1:13">
      <c r="K212" s="1">
        <v>7.47266666666667</v>
      </c>
      <c r="L212" s="1">
        <v>3.70733333333333</v>
      </c>
      <c r="M212" s="1">
        <v>2.86933333333333</v>
      </c>
    </row>
    <row r="213" spans="1:13">
      <c r="K213" s="1">
        <v>9.675</v>
      </c>
      <c r="L213" s="1">
        <v>5.461</v>
      </c>
      <c r="M213" s="1">
        <v>3.54933333333333</v>
      </c>
    </row>
    <row r="214" spans="1:13">
      <c r="A214" s="3" t="s">
        <v>14</v>
      </c>
      <c r="C214" s="1">
        <f>AVERAGE(C154:C213)</f>
        <v>30.2181818181818</v>
      </c>
      <c r="D214" s="1">
        <f>AVERAGE(D154:D213)</f>
        <v>76.3636363636364</v>
      </c>
      <c r="E214" s="1">
        <f>AVERAGE(E154:E213)</f>
        <v>1.76127777777778</v>
      </c>
      <c r="F214" s="1">
        <f>AVERAGE(F154:F213)</f>
        <v>1.06126388888889</v>
      </c>
      <c r="G214" s="1">
        <f>AVERAGE(G154:G213)</f>
        <v>13.4571428571429</v>
      </c>
      <c r="H214" s="1">
        <f t="shared" ref="G214:M214" si="12">AVERAGE(H154:H213)</f>
        <v>0.877965277777778</v>
      </c>
      <c r="I214" s="1">
        <f t="shared" si="12"/>
        <v>0.382173611111111</v>
      </c>
      <c r="J214" s="1">
        <f t="shared" si="12"/>
        <v>0.490972222222222</v>
      </c>
      <c r="K214" s="1">
        <f t="shared" si="12"/>
        <v>8.19835</v>
      </c>
      <c r="L214" s="1">
        <f t="shared" si="12"/>
        <v>4.04057222222222</v>
      </c>
      <c r="M214" s="1">
        <f t="shared" si="12"/>
        <v>2.85861666666667</v>
      </c>
    </row>
    <row r="215" spans="1:13">
      <c r="A215" s="10" t="s">
        <v>15</v>
      </c>
      <c r="C215" s="1">
        <f>STDEV(C154:C213)</f>
        <v>8.94363193498884</v>
      </c>
      <c r="D215" s="1">
        <f>STDEV(D154:D213)</f>
        <v>15.4030584220865</v>
      </c>
      <c r="E215" s="1">
        <f>STDEV(E154:E213)</f>
        <v>0.347482315982605</v>
      </c>
      <c r="F215" s="1">
        <f>STDEV(F154:F213)</f>
        <v>0.0941048796450847</v>
      </c>
      <c r="G215" s="1">
        <f>STDEV(G154:G213)</f>
        <v>1.46212691858485</v>
      </c>
      <c r="H215" s="1">
        <f t="shared" ref="G215:M215" si="13">STDEV(H154:H213)</f>
        <v>0.217693822938628</v>
      </c>
      <c r="I215" s="1">
        <f t="shared" si="13"/>
        <v>0.126055838243053</v>
      </c>
      <c r="J215" s="1">
        <f t="shared" si="13"/>
        <v>0.0543744549324989</v>
      </c>
      <c r="K215" s="1">
        <f t="shared" si="13"/>
        <v>1.46357687692531</v>
      </c>
      <c r="L215" s="1">
        <f t="shared" si="13"/>
        <v>0.760415950927094</v>
      </c>
      <c r="M215" s="1">
        <f t="shared" si="13"/>
        <v>0.754735427945355</v>
      </c>
    </row>
    <row r="216" s="2" customFormat="1" spans="1:13">
      <c r="A216" s="11" t="s">
        <v>16</v>
      </c>
      <c r="B216" s="4"/>
      <c r="C216" s="2">
        <f>C215/C214</f>
        <v>0.295968565838981</v>
      </c>
      <c r="D216" s="2">
        <f>D215/D214</f>
        <v>0.201706717432085</v>
      </c>
      <c r="E216" s="2">
        <f>E215/E214</f>
        <v>0.197289899621073</v>
      </c>
      <c r="F216" s="2">
        <f>F215/F214</f>
        <v>0.0886724599134431</v>
      </c>
      <c r="G216" s="2">
        <f>G215/G214</f>
        <v>0.108650620277006</v>
      </c>
      <c r="H216" s="2">
        <f t="shared" ref="G216:M216" si="14">H215/H214</f>
        <v>0.247952656498711</v>
      </c>
      <c r="I216" s="2">
        <f t="shared" si="14"/>
        <v>0.329839200243483</v>
      </c>
      <c r="J216" s="2">
        <f t="shared" si="14"/>
        <v>0.110748536213293</v>
      </c>
      <c r="K216" s="2">
        <f t="shared" si="14"/>
        <v>0.17852090688069</v>
      </c>
      <c r="L216" s="2">
        <f t="shared" si="14"/>
        <v>0.188195114232826</v>
      </c>
      <c r="M216" s="2">
        <f t="shared" si="14"/>
        <v>0.264021208840647</v>
      </c>
    </row>
    <row r="218" spans="1:13">
      <c r="A218" s="3" t="s">
        <v>21</v>
      </c>
      <c r="B218" s="9">
        <v>1</v>
      </c>
      <c r="C218" s="1">
        <v>18</v>
      </c>
      <c r="D218" s="1">
        <v>40.5</v>
      </c>
      <c r="E218" s="1">
        <v>2.2355</v>
      </c>
      <c r="F218" s="1">
        <v>1.116</v>
      </c>
      <c r="G218" s="1">
        <v>15</v>
      </c>
      <c r="H218" s="1">
        <v>1.09625</v>
      </c>
      <c r="I218" s="1">
        <v>0.36675</v>
      </c>
      <c r="J218" s="1">
        <v>0.41025</v>
      </c>
      <c r="K218" s="1">
        <v>8.62366666666667</v>
      </c>
      <c r="L218" s="1">
        <v>3.21933333333333</v>
      </c>
      <c r="M218" s="1">
        <v>3.02166666666667</v>
      </c>
    </row>
    <row r="219" spans="1:13">
      <c r="B219" s="9">
        <v>2</v>
      </c>
      <c r="C219" s="1">
        <v>32</v>
      </c>
      <c r="D219" s="1">
        <v>76</v>
      </c>
      <c r="E219" s="1">
        <v>1.65175</v>
      </c>
      <c r="F219" s="1">
        <v>1.03825</v>
      </c>
      <c r="G219" s="1">
        <v>13</v>
      </c>
      <c r="H219" s="1">
        <v>0.757</v>
      </c>
      <c r="I219" s="1">
        <v>0.535</v>
      </c>
      <c r="J219" s="1">
        <v>0.571</v>
      </c>
      <c r="K219" s="1">
        <v>7.32666666666667</v>
      </c>
      <c r="L219" s="1">
        <v>3.496</v>
      </c>
      <c r="M219" s="1">
        <v>2.19866666666667</v>
      </c>
    </row>
    <row r="220" spans="1:13">
      <c r="B220" s="9">
        <v>3</v>
      </c>
      <c r="C220" s="1">
        <v>39</v>
      </c>
      <c r="D220" s="1">
        <v>79</v>
      </c>
      <c r="E220" s="1">
        <v>1.771</v>
      </c>
      <c r="F220" s="1">
        <v>1.04675</v>
      </c>
      <c r="G220" s="1">
        <v>14</v>
      </c>
      <c r="H220" s="1">
        <v>0.8195</v>
      </c>
      <c r="I220" s="1">
        <v>0.54975</v>
      </c>
      <c r="J220" s="1">
        <v>0.54675</v>
      </c>
      <c r="K220" s="1">
        <v>7.998</v>
      </c>
      <c r="L220" s="1">
        <v>3.438</v>
      </c>
      <c r="M220" s="1">
        <v>2.40966666666667</v>
      </c>
    </row>
    <row r="221" spans="1:13">
      <c r="B221" s="9">
        <v>4</v>
      </c>
      <c r="C221" s="1">
        <v>14</v>
      </c>
      <c r="D221" s="1">
        <v>46</v>
      </c>
      <c r="E221" s="1">
        <v>1.973</v>
      </c>
      <c r="F221" s="1">
        <v>1.0255</v>
      </c>
      <c r="G221" s="1">
        <v>14</v>
      </c>
      <c r="H221" s="1">
        <v>0.99925</v>
      </c>
      <c r="I221" s="1">
        <v>0.2885</v>
      </c>
      <c r="J221" s="1">
        <v>0.51725</v>
      </c>
      <c r="K221" s="1">
        <v>9.16333333333333</v>
      </c>
      <c r="L221" s="1">
        <v>3.83133333333333</v>
      </c>
      <c r="M221" s="1">
        <v>2.922</v>
      </c>
    </row>
    <row r="222" spans="1:13">
      <c r="B222" s="9">
        <v>5</v>
      </c>
      <c r="C222" s="1">
        <v>30</v>
      </c>
      <c r="D222" s="1">
        <v>70</v>
      </c>
      <c r="E222" s="1">
        <v>2.999</v>
      </c>
      <c r="F222" s="1">
        <v>1.07775</v>
      </c>
      <c r="G222" s="1">
        <v>12</v>
      </c>
      <c r="H222" s="1">
        <v>1.1545</v>
      </c>
      <c r="I222" s="1">
        <v>0.49375</v>
      </c>
      <c r="J222" s="1">
        <v>0.425</v>
      </c>
      <c r="K222" s="1">
        <v>7.76366666666667</v>
      </c>
      <c r="L222" s="1">
        <v>3.909</v>
      </c>
      <c r="M222" s="1">
        <v>2.28633333333333</v>
      </c>
    </row>
    <row r="223" spans="1:13">
      <c r="B223" s="9">
        <v>6</v>
      </c>
      <c r="C223" s="1">
        <v>28</v>
      </c>
      <c r="D223" s="1">
        <v>76.5</v>
      </c>
      <c r="E223" s="1">
        <v>1.65275</v>
      </c>
      <c r="F223" s="1">
        <v>0.98475</v>
      </c>
      <c r="G223" s="1">
        <v>13</v>
      </c>
      <c r="H223" s="1">
        <v>0.88275</v>
      </c>
      <c r="I223" s="1">
        <v>0.336</v>
      </c>
      <c r="J223" s="1">
        <v>0.43225</v>
      </c>
      <c r="K223" s="1">
        <v>7.28333333333333</v>
      </c>
      <c r="L223" s="1">
        <v>4.009</v>
      </c>
      <c r="M223" s="1">
        <v>2.072</v>
      </c>
    </row>
    <row r="224" spans="1:13">
      <c r="B224" s="9">
        <v>7</v>
      </c>
      <c r="C224" s="1">
        <v>23</v>
      </c>
      <c r="D224" s="1">
        <v>64.5</v>
      </c>
      <c r="K224" s="1">
        <v>7.446</v>
      </c>
      <c r="L224" s="1">
        <v>2.88933333333333</v>
      </c>
      <c r="M224" s="1">
        <v>2.87733333333333</v>
      </c>
    </row>
    <row r="225" spans="1:13">
      <c r="B225" s="9">
        <v>8</v>
      </c>
      <c r="C225" s="1">
        <v>30</v>
      </c>
      <c r="D225" s="1">
        <v>45.5</v>
      </c>
      <c r="K225" s="1">
        <v>6.57233333333333</v>
      </c>
      <c r="L225" s="1">
        <v>2.66866666666667</v>
      </c>
      <c r="M225" s="1">
        <v>1.873</v>
      </c>
    </row>
    <row r="226" spans="1:13">
      <c r="B226" s="9">
        <v>9</v>
      </c>
      <c r="C226" s="1">
        <v>50</v>
      </c>
      <c r="D226" s="1">
        <v>102.5</v>
      </c>
      <c r="K226" s="1">
        <v>6.05266666666667</v>
      </c>
      <c r="L226" s="1">
        <v>3.221</v>
      </c>
      <c r="M226" s="1">
        <v>1.84366666666667</v>
      </c>
    </row>
    <row r="227" spans="1:13">
      <c r="B227" s="9">
        <v>10</v>
      </c>
      <c r="C227" s="1">
        <v>21</v>
      </c>
      <c r="D227" s="1">
        <v>52</v>
      </c>
      <c r="K227" s="1">
        <v>7.364</v>
      </c>
      <c r="L227" s="1">
        <v>3.349</v>
      </c>
      <c r="M227" s="1">
        <v>2.43333333333333</v>
      </c>
    </row>
    <row r="228" spans="1:13">
      <c r="A228" s="3" t="s">
        <v>14</v>
      </c>
      <c r="C228" s="1">
        <f>AVERAGE(C218:C227)</f>
        <v>28.5</v>
      </c>
      <c r="D228" s="1">
        <f>AVERAGE(D218:D227)</f>
        <v>65.25</v>
      </c>
      <c r="E228" s="1">
        <f>AVERAGE(E218:E227)</f>
        <v>2.04716666666667</v>
      </c>
      <c r="F228" s="1">
        <f>AVERAGE(F218:F227)</f>
        <v>1.04816666666667</v>
      </c>
      <c r="G228" s="1">
        <f>AVERAGE(G221:G227)</f>
        <v>13</v>
      </c>
      <c r="H228" s="1">
        <f t="shared" ref="G228:M228" si="15">AVERAGE(H218:H227)</f>
        <v>0.951541666666667</v>
      </c>
      <c r="I228" s="1">
        <f t="shared" si="15"/>
        <v>0.428291666666667</v>
      </c>
      <c r="J228" s="1">
        <f t="shared" si="15"/>
        <v>0.48375</v>
      </c>
      <c r="K228" s="1">
        <f t="shared" si="15"/>
        <v>7.55936666666667</v>
      </c>
      <c r="L228" s="1">
        <f t="shared" si="15"/>
        <v>3.40306666666667</v>
      </c>
      <c r="M228" s="1">
        <f t="shared" si="15"/>
        <v>2.39376666666667</v>
      </c>
    </row>
    <row r="229" spans="1:13">
      <c r="A229" s="10" t="s">
        <v>15</v>
      </c>
      <c r="C229" s="1">
        <f>STDEV(C218:C227)</f>
        <v>10.5224627451097</v>
      </c>
      <c r="D229" s="1">
        <f>STDEV(D218:D227)</f>
        <v>19.4096911647535</v>
      </c>
      <c r="E229" s="1">
        <f>STDEV(E218:E227)</f>
        <v>0.516748238184386</v>
      </c>
      <c r="F229" s="1">
        <f>STDEV(F218:F227)</f>
        <v>0.0449718430428048</v>
      </c>
      <c r="G229" s="1">
        <f>STDEV(G218:G223)</f>
        <v>1.04880884817015</v>
      </c>
      <c r="H229" s="1">
        <f t="shared" ref="G229:M229" si="16">STDEV(H218:H227)</f>
        <v>0.157748170882158</v>
      </c>
      <c r="I229" s="1">
        <f t="shared" si="16"/>
        <v>0.11159787371033</v>
      </c>
      <c r="J229" s="1">
        <f t="shared" si="16"/>
        <v>0.0695843013904717</v>
      </c>
      <c r="K229" s="1">
        <f t="shared" si="16"/>
        <v>0.904637727777544</v>
      </c>
      <c r="L229" s="1">
        <f t="shared" si="16"/>
        <v>0.433267653142095</v>
      </c>
      <c r="M229" s="1">
        <f t="shared" si="16"/>
        <v>0.42633992263173</v>
      </c>
    </row>
    <row r="230" s="2" customFormat="1" ht="16.5" spans="1:13">
      <c r="A230" s="13" t="s">
        <v>16</v>
      </c>
      <c r="B230" s="14"/>
      <c r="C230" s="15">
        <f>C229/C228</f>
        <v>0.369209219126656</v>
      </c>
      <c r="D230" s="15">
        <f>D229/D228</f>
        <v>0.29746653126059</v>
      </c>
      <c r="E230" s="15">
        <f>E229/E228</f>
        <v>0.25242118611954</v>
      </c>
      <c r="F230" s="15">
        <f>F229/F228</f>
        <v>0.0429052406196261</v>
      </c>
      <c r="G230" s="15">
        <f>G229/G228</f>
        <v>0.0806776037053963</v>
      </c>
      <c r="H230" s="15">
        <f t="shared" ref="G230:M230" si="17">H229/H228</f>
        <v>0.165781674526943</v>
      </c>
      <c r="I230" s="15">
        <f t="shared" si="17"/>
        <v>0.260565129783822</v>
      </c>
      <c r="J230" s="15">
        <f t="shared" si="17"/>
        <v>0.143843517086246</v>
      </c>
      <c r="K230" s="15">
        <f t="shared" si="17"/>
        <v>0.11967110045959</v>
      </c>
      <c r="L230" s="15">
        <f t="shared" si="17"/>
        <v>0.1273168279029</v>
      </c>
      <c r="M230" s="15">
        <f t="shared" si="17"/>
        <v>0.178104210643642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Dong</cp:lastModifiedBy>
  <dcterms:created xsi:type="dcterms:W3CDTF">2025-05-23T02:11:00Z</dcterms:created>
  <dcterms:modified xsi:type="dcterms:W3CDTF">2026-02-02T01:52:44Z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73FB3DA399B941ABBE014267F13B69C8_13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