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w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MAP上线\上线\2026-09\09-17\jzser-0026-0012(附表-11，附图-7)\"/>
    </mc:Choice>
  </mc:AlternateContent>
  <bookViews>
    <workbookView windowWidth="28800" windowHeight="12255"/>
  </bookViews>
  <sheets>
    <sheet name="S9" sheetId="10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<sst xmlns="http://schemas.openxmlformats.org/spreadsheetml/2006/main" count="222" uniqueCount="60">
  <si>
    <r>
      <rPr>
        <b/>
        <sz val="11"/>
        <color theme="1"/>
        <rFont val="Times New Roman"/>
        <charset val="134"/>
      </rPr>
      <t xml:space="preserve">Table S9. </t>
    </r>
    <r>
      <rPr>
        <b/>
        <i/>
        <sz val="11"/>
        <color theme="1"/>
        <rFont val="Times New Roman"/>
        <charset val="134"/>
      </rPr>
      <t>In silico</t>
    </r>
    <r>
      <rPr>
        <b/>
        <sz val="11"/>
        <color theme="1"/>
        <rFont val="Times New Roman"/>
        <charset val="134"/>
      </rPr>
      <t xml:space="preserve"> mismatch analysis of ciliate-specific and universal primers in the ciliate class Litostomatea. The ciliate‑specific primers CSv24F/CSv24R targeted the V2–V4 region, the universal primers TAReuk454FWD1/TAReukREV3 targeted the V4 region, and the universal primers V8f/1510R targeted the V8–V9 region of the 18S rRNA gene.</t>
    </r>
  </si>
  <si>
    <t>Primers</t>
  </si>
  <si>
    <t>Class</t>
  </si>
  <si>
    <t>Species</t>
  </si>
  <si>
    <t>Length of 18S rRNA gene sequences</t>
  </si>
  <si>
    <t>Mismatch bases of forward primer</t>
  </si>
  <si>
    <t>Mismatches at the last five bases at the 3' end of forward primer</t>
  </si>
  <si>
    <t>Mismatch bases of reverse primer</t>
  </si>
  <si>
    <t>Mismatches at the last five bases at the 3' end of reverse primer</t>
  </si>
  <si>
    <t>Mismatch rate of primers (%)</t>
  </si>
  <si>
    <t>Optimal Annealing Temperature (°C)</t>
  </si>
  <si>
    <t>Primer Tm difference (°C )</t>
  </si>
  <si>
    <t>ΔG of forword Primer</t>
  </si>
  <si>
    <t>ΔG of reverse Primer</t>
  </si>
  <si>
    <t>Product length (bp)</t>
  </si>
  <si>
    <t>18S rRNA gene 
 Genbank accession number</t>
  </si>
  <si>
    <t>CSv24F/CSv24R</t>
  </si>
  <si>
    <t>Litostomatea</t>
  </si>
  <si>
    <t>Amylovorax dogieli</t>
  </si>
  <si>
    <t>AF298825.1</t>
  </si>
  <si>
    <t>Hemiophrys macrostoma</t>
  </si>
  <si>
    <t>AY102173.1</t>
  </si>
  <si>
    <t>Chaenea vorax</t>
  </si>
  <si>
    <t>-</t>
  </si>
  <si>
    <t>DQ190461.1</t>
  </si>
  <si>
    <t>Epispathidium papilliferum</t>
  </si>
  <si>
    <t>DQ411858.1</t>
  </si>
  <si>
    <t>Enchelys polynucleata</t>
  </si>
  <si>
    <t>DQ411861.1</t>
  </si>
  <si>
    <t>Epiphyllum shenzhenense</t>
  </si>
  <si>
    <t>GU574809.1</t>
  </si>
  <si>
    <r>
      <rPr>
        <i/>
        <sz val="11"/>
        <rFont val="Times New Roman"/>
        <charset val="134"/>
      </rPr>
      <t xml:space="preserve">Arcuospathidium </t>
    </r>
    <r>
      <rPr>
        <sz val="11"/>
        <rFont val="Times New Roman"/>
        <charset val="134"/>
      </rPr>
      <t>sp.</t>
    </r>
  </si>
  <si>
    <t>JF263443.1</t>
  </si>
  <si>
    <t>Balantidion pellucidum</t>
  </si>
  <si>
    <t>JF263444.1</t>
  </si>
  <si>
    <t>Loxophyllum perihoplophorum</t>
  </si>
  <si>
    <t>KC493570.1</t>
  </si>
  <si>
    <t>Helicoprorodon maximus</t>
  </si>
  <si>
    <t>KM222102.1</t>
  </si>
  <si>
    <r>
      <rPr>
        <i/>
        <sz val="11"/>
        <rFont val="Times New Roman"/>
        <charset val="134"/>
      </rPr>
      <t xml:space="preserve">Litonotus </t>
    </r>
    <r>
      <rPr>
        <sz val="11"/>
        <rFont val="Times New Roman"/>
        <charset val="134"/>
      </rPr>
      <t>sp.</t>
    </r>
  </si>
  <si>
    <t>KP010149.1</t>
  </si>
  <si>
    <t>Homalozoon vermiculare</t>
  </si>
  <si>
    <t>L26447.1</t>
  </si>
  <si>
    <t>Paraenchelys terricola</t>
  </si>
  <si>
    <t>MG264147.1</t>
  </si>
  <si>
    <t>Acineria incurvata</t>
  </si>
  <si>
    <t>ON989823.1</t>
  </si>
  <si>
    <t>Arcuospathidium cultriforme scalpriforme</t>
  </si>
  <si>
    <t>OP555441.1</t>
  </si>
  <si>
    <r>
      <rPr>
        <i/>
        <sz val="11"/>
        <rFont val="Times New Roman"/>
        <charset val="134"/>
      </rPr>
      <t xml:space="preserve">Lacrymaria </t>
    </r>
    <r>
      <rPr>
        <sz val="11"/>
        <rFont val="Times New Roman"/>
        <charset val="134"/>
      </rPr>
      <t>sp.</t>
    </r>
  </si>
  <si>
    <t>OR689567.1</t>
  </si>
  <si>
    <t>Didinium nasutum</t>
  </si>
  <si>
    <t>U57771.1</t>
  </si>
  <si>
    <t>TAReuk454FWD1/TAReukREV3</t>
  </si>
  <si>
    <t>0</t>
  </si>
  <si>
    <t>1</t>
  </si>
  <si>
    <t>6</t>
  </si>
  <si>
    <t>V8f/1510R</t>
  </si>
  <si>
    <t>2</t>
  </si>
  <si>
    <t>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</si>
</sst>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"/>
  </numFmts>
  <fonts count="28">
    <font>
      <sz val="11"/>
      <color theme="1"/>
      <name val="等线"/>
      <charset val="134"/>
      <scheme val="minor"/>
    </font>
    <font>
      <b/>
      <sz val="11"/>
      <color theme="1"/>
      <name val="Times New Roman"/>
      <charset val="134"/>
    </font>
    <font>
      <b/>
      <sz val="11"/>
      <name val="Times New Roman"/>
      <charset val="134"/>
    </font>
    <font>
      <sz val="11"/>
      <color theme="1"/>
      <name val="Times New Roman"/>
      <charset val="134"/>
    </font>
    <font>
      <sz val="11"/>
      <name val="Times New Roman"/>
      <charset val="134"/>
    </font>
    <font>
      <i/>
      <sz val="11"/>
      <color theme="1"/>
      <name val="Times New Roman"/>
      <charset val="134"/>
    </font>
    <font>
      <i/>
      <sz val="11"/>
      <name val="Times New Roman"/>
      <charset val="134"/>
    </font>
    <font>
      <sz val="11"/>
      <color theme="1"/>
      <name val="等线"/>
      <charset val="134"/>
      <scheme val="minor"/>
    </font>
    <font>
      <u/>
      <sz val="11"/>
      <color theme="10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i/>
      <sz val="11"/>
      <color theme="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1">
    <xf numFmtId="0" fontId="0" fillId="0" borderId="0"/>
    <xf numFmtId="43" fontId="0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>
      <alignment vertical="center"/>
    </xf>
    <xf numFmtId="0" fontId="7" fillId="2" borderId="4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7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5" borderId="9" applyNumberFormat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</cellStyleXfs>
  <cellXfs count="29">
    <xf numFmtId="0" fontId="0" fillId="0" borderId="0" xfId="0"/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left" vertical="center" wrapText="1"/>
    </xf>
    <xf numFmtId="0" fontId="1" fillId="0" borderId="1" xfId="53" applyFont="1" applyBorder="1" applyAlignment="1">
      <alignment vertical="center" wrapText="1"/>
    </xf>
    <xf numFmtId="0" fontId="3" fillId="0" borderId="2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5" fillId="0" borderId="1" xfId="0" applyFont="1" applyBorder="1" applyAlignment="1">
      <alignment vertical="center"/>
    </xf>
    <xf numFmtId="0" fontId="4" fillId="0" borderId="1" xfId="0" applyFont="1" applyBorder="1" applyAlignment="1">
      <alignment horizontal="left" vertical="center"/>
    </xf>
    <xf numFmtId="0" fontId="3" fillId="0" borderId="1" xfId="53" applyFont="1" applyBorder="1" applyAlignment="1">
      <alignment horizontal="left" vertical="center" wrapText="1"/>
    </xf>
    <xf numFmtId="2" fontId="3" fillId="0" borderId="1" xfId="53" applyNumberFormat="1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/>
    </xf>
    <xf numFmtId="0" fontId="3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49" fontId="3" fillId="0" borderId="1" xfId="0" applyNumberFormat="1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 wrapText="1"/>
    </xf>
    <xf numFmtId="176" fontId="3" fillId="0" borderId="1" xfId="0" applyNumberFormat="1" applyFont="1" applyBorder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3" fillId="0" borderId="0" xfId="53" applyFont="1" applyAlignment="1">
      <alignment vertical="center" wrapText="1"/>
    </xf>
    <xf numFmtId="0" fontId="3" fillId="0" borderId="0" xfId="53" applyFont="1" applyAlignment="1">
      <alignment horizontal="left" vertical="center" wrapText="1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</cellXfs>
  <cellStyles count="6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2 2" xfId="50"/>
    <cellStyle name="常规 2 2 2" xfId="51"/>
    <cellStyle name="常规 2 3" xfId="52"/>
    <cellStyle name="常规 3" xfId="53"/>
    <cellStyle name="千位分隔 2" xfId="54"/>
    <cellStyle name="千位分隔 2 2" xfId="55"/>
    <cellStyle name="千位分隔 2 2 2" xfId="56"/>
    <cellStyle name="千位分隔 2 3" xfId="57"/>
    <cellStyle name="千位分隔 3" xfId="58"/>
    <cellStyle name="千位分隔 3 2" xfId="59"/>
    <cellStyle name="千位分隔 4" xfId="6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60"/>
  <sheetViews>
    <sheetView tabSelected="1" workbookViewId="0">
      <selection activeCell="A1" sqref="A1:O1"/>
    </sheetView>
  </sheetViews>
  <sheetFormatPr defaultColWidth="8.875" defaultRowHeight="14.25"/>
  <cols>
    <col min="1" max="1" width="14.625" customWidth="1"/>
    <col min="2" max="2" width="11.625" customWidth="1"/>
    <col min="3" max="3" width="35.125" customWidth="1"/>
    <col min="4" max="5" width="18.875" customWidth="1"/>
    <col min="6" max="6" width="20.875" customWidth="1"/>
    <col min="7" max="7" width="15.875" customWidth="1"/>
    <col min="8" max="8" width="20.625" customWidth="1"/>
    <col min="9" max="9" width="15" customWidth="1"/>
    <col min="10" max="10" width="17.375" customWidth="1"/>
    <col min="11" max="11" width="22.5" customWidth="1"/>
    <col min="12" max="12" width="18.125" customWidth="1"/>
    <col min="13" max="13" width="18.625" customWidth="1"/>
    <col min="14" max="14" width="11" customWidth="1"/>
    <col min="15" max="15" width="15.625" customWidth="1"/>
  </cols>
  <sheetData>
    <row r="1" ht="30" customHeight="1" spans="1:1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ht="42.75" spans="1:15">
      <c r="A2" s="2" t="s">
        <v>1</v>
      </c>
      <c r="B2" s="2" t="s">
        <v>2</v>
      </c>
      <c r="C2" s="2" t="s">
        <v>3</v>
      </c>
      <c r="D2" s="3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5" t="s">
        <v>14</v>
      </c>
      <c r="O2" s="3" t="s">
        <v>15</v>
      </c>
    </row>
    <row r="3" ht="15" spans="1:15">
      <c r="A3" s="6" t="s">
        <v>16</v>
      </c>
      <c r="B3" s="7" t="s">
        <v>17</v>
      </c>
      <c r="C3" s="8" t="s">
        <v>18</v>
      </c>
      <c r="D3" s="9">
        <v>1639</v>
      </c>
      <c r="E3" s="10">
        <v>0</v>
      </c>
      <c r="F3" s="10">
        <v>0</v>
      </c>
      <c r="G3" s="10">
        <v>4</v>
      </c>
      <c r="H3" s="10">
        <v>0</v>
      </c>
      <c r="I3" s="11">
        <f>(E3+G3)/36*100</f>
        <v>11.1111111111111</v>
      </c>
      <c r="J3" s="10">
        <v>30.4</v>
      </c>
      <c r="K3" s="10">
        <v>17.7</v>
      </c>
      <c r="L3" s="10">
        <v>-23.6</v>
      </c>
      <c r="M3" s="10">
        <v>-24.3</v>
      </c>
      <c r="N3" s="10">
        <v>430</v>
      </c>
      <c r="O3" s="9" t="s">
        <v>19</v>
      </c>
    </row>
    <row r="4" ht="15" spans="1:15">
      <c r="A4" s="12"/>
      <c r="B4" s="13"/>
      <c r="C4" s="14" t="s">
        <v>20</v>
      </c>
      <c r="D4" s="9">
        <v>1636</v>
      </c>
      <c r="E4" s="10">
        <v>0</v>
      </c>
      <c r="F4" s="10">
        <v>0</v>
      </c>
      <c r="G4" s="15">
        <v>5</v>
      </c>
      <c r="H4" s="15">
        <v>0</v>
      </c>
      <c r="I4" s="11">
        <f t="shared" ref="I4:I19" si="0">(E4+G4)/36*100</f>
        <v>13.8888888888889</v>
      </c>
      <c r="J4" s="10">
        <v>30.4</v>
      </c>
      <c r="K4" s="10">
        <v>17.7</v>
      </c>
      <c r="L4" s="10">
        <v>-23.6</v>
      </c>
      <c r="M4" s="10">
        <v>-24.3</v>
      </c>
      <c r="N4" s="16">
        <v>429</v>
      </c>
      <c r="O4" s="9" t="s">
        <v>21</v>
      </c>
    </row>
    <row r="5" ht="15" spans="1:15">
      <c r="A5" s="12"/>
      <c r="B5" s="13"/>
      <c r="C5" s="14" t="s">
        <v>22</v>
      </c>
      <c r="D5" s="9">
        <v>1640</v>
      </c>
      <c r="E5" s="10">
        <v>0</v>
      </c>
      <c r="F5" s="10">
        <v>0</v>
      </c>
      <c r="G5" s="15">
        <v>6</v>
      </c>
      <c r="H5" s="15">
        <v>0</v>
      </c>
      <c r="I5" s="11">
        <f t="shared" si="0"/>
        <v>16.6666666666667</v>
      </c>
      <c r="J5" s="10" t="s">
        <v>23</v>
      </c>
      <c r="K5" s="10" t="s">
        <v>23</v>
      </c>
      <c r="L5" s="10">
        <v>-23.6</v>
      </c>
      <c r="M5" s="10">
        <v>-24.3</v>
      </c>
      <c r="N5" s="16">
        <v>428</v>
      </c>
      <c r="O5" s="9" t="s">
        <v>24</v>
      </c>
    </row>
    <row r="6" ht="15" spans="1:15">
      <c r="A6" s="12"/>
      <c r="B6" s="13"/>
      <c r="C6" s="14" t="s">
        <v>25</v>
      </c>
      <c r="D6" s="9">
        <v>1629</v>
      </c>
      <c r="E6" s="10">
        <v>0</v>
      </c>
      <c r="F6" s="10">
        <v>0</v>
      </c>
      <c r="G6" s="15">
        <v>4</v>
      </c>
      <c r="H6" s="15">
        <v>0</v>
      </c>
      <c r="I6" s="11">
        <f t="shared" si="0"/>
        <v>11.1111111111111</v>
      </c>
      <c r="J6" s="10">
        <v>30.4</v>
      </c>
      <c r="K6" s="10">
        <v>17.7</v>
      </c>
      <c r="L6" s="10">
        <v>-23.6</v>
      </c>
      <c r="M6" s="10">
        <v>-24.3</v>
      </c>
      <c r="N6" s="16">
        <v>429</v>
      </c>
      <c r="O6" s="9" t="s">
        <v>26</v>
      </c>
    </row>
    <row r="7" ht="15" spans="1:15">
      <c r="A7" s="12"/>
      <c r="B7" s="13"/>
      <c r="C7" s="14" t="s">
        <v>27</v>
      </c>
      <c r="D7" s="9">
        <v>1640</v>
      </c>
      <c r="E7" s="10">
        <v>0</v>
      </c>
      <c r="F7" s="10">
        <v>0</v>
      </c>
      <c r="G7" s="15">
        <v>4</v>
      </c>
      <c r="H7" s="15">
        <v>0</v>
      </c>
      <c r="I7" s="11">
        <f t="shared" si="0"/>
        <v>11.1111111111111</v>
      </c>
      <c r="J7" s="10">
        <v>30.4</v>
      </c>
      <c r="K7" s="10">
        <v>17.7</v>
      </c>
      <c r="L7" s="10">
        <v>-23.6</v>
      </c>
      <c r="M7" s="10">
        <v>-24.3</v>
      </c>
      <c r="N7" s="16">
        <v>430</v>
      </c>
      <c r="O7" s="9" t="s">
        <v>28</v>
      </c>
    </row>
    <row r="8" ht="15" spans="1:15">
      <c r="A8" s="12"/>
      <c r="B8" s="13"/>
      <c r="C8" s="14" t="s">
        <v>29</v>
      </c>
      <c r="D8" s="9">
        <v>1641</v>
      </c>
      <c r="E8" s="10">
        <v>0</v>
      </c>
      <c r="F8" s="10">
        <v>0</v>
      </c>
      <c r="G8" s="15">
        <v>4</v>
      </c>
      <c r="H8" s="15">
        <v>0</v>
      </c>
      <c r="I8" s="11">
        <f t="shared" si="0"/>
        <v>11.1111111111111</v>
      </c>
      <c r="J8" s="10">
        <v>30.4</v>
      </c>
      <c r="K8" s="10">
        <v>17.7</v>
      </c>
      <c r="L8" s="10">
        <v>-23.6</v>
      </c>
      <c r="M8" s="10">
        <v>-24.3</v>
      </c>
      <c r="N8" s="16">
        <v>431</v>
      </c>
      <c r="O8" s="9" t="s">
        <v>30</v>
      </c>
    </row>
    <row r="9" ht="15" spans="1:15">
      <c r="A9" s="12"/>
      <c r="B9" s="13"/>
      <c r="C9" s="17" t="s">
        <v>31</v>
      </c>
      <c r="D9" s="9">
        <v>1639</v>
      </c>
      <c r="E9" s="10">
        <v>0</v>
      </c>
      <c r="F9" s="10">
        <v>0</v>
      </c>
      <c r="G9" s="15">
        <v>4</v>
      </c>
      <c r="H9" s="15">
        <v>0</v>
      </c>
      <c r="I9" s="11">
        <f t="shared" si="0"/>
        <v>11.1111111111111</v>
      </c>
      <c r="J9" s="10">
        <v>30.4</v>
      </c>
      <c r="K9" s="10">
        <v>17.7</v>
      </c>
      <c r="L9" s="10">
        <v>-23.6</v>
      </c>
      <c r="M9" s="10">
        <v>-24.3</v>
      </c>
      <c r="N9" s="16">
        <v>428</v>
      </c>
      <c r="O9" s="9" t="s">
        <v>32</v>
      </c>
    </row>
    <row r="10" ht="15" spans="1:15">
      <c r="A10" s="12"/>
      <c r="B10" s="13"/>
      <c r="C10" s="14" t="s">
        <v>33</v>
      </c>
      <c r="D10" s="9">
        <v>1634</v>
      </c>
      <c r="E10" s="10">
        <v>0</v>
      </c>
      <c r="F10" s="10">
        <v>0</v>
      </c>
      <c r="G10" s="15">
        <v>4</v>
      </c>
      <c r="H10" s="15">
        <v>0</v>
      </c>
      <c r="I10" s="11">
        <f t="shared" si="0"/>
        <v>11.1111111111111</v>
      </c>
      <c r="J10" s="10">
        <v>30.4</v>
      </c>
      <c r="K10" s="10">
        <v>17.7</v>
      </c>
      <c r="L10" s="10">
        <v>-23.6</v>
      </c>
      <c r="M10" s="10">
        <v>-24.3</v>
      </c>
      <c r="N10" s="16">
        <v>430</v>
      </c>
      <c r="O10" s="9" t="s">
        <v>34</v>
      </c>
    </row>
    <row r="11" ht="15" spans="1:15">
      <c r="A11" s="12"/>
      <c r="B11" s="13"/>
      <c r="C11" s="14" t="s">
        <v>35</v>
      </c>
      <c r="D11" s="9">
        <v>1638</v>
      </c>
      <c r="E11" s="10">
        <v>0</v>
      </c>
      <c r="F11" s="10">
        <v>0</v>
      </c>
      <c r="G11" s="15">
        <v>4</v>
      </c>
      <c r="H11" s="15">
        <v>0</v>
      </c>
      <c r="I11" s="11">
        <f t="shared" si="0"/>
        <v>11.1111111111111</v>
      </c>
      <c r="J11" s="10">
        <v>30.4</v>
      </c>
      <c r="K11" s="10">
        <v>17.7</v>
      </c>
      <c r="L11" s="10">
        <v>-23.6</v>
      </c>
      <c r="M11" s="10">
        <v>-24.3</v>
      </c>
      <c r="N11" s="16">
        <v>430</v>
      </c>
      <c r="O11" s="9" t="s">
        <v>36</v>
      </c>
    </row>
    <row r="12" ht="15" spans="1:15">
      <c r="A12" s="12"/>
      <c r="B12" s="13"/>
      <c r="C12" s="14" t="s">
        <v>37</v>
      </c>
      <c r="D12" s="9">
        <v>1666</v>
      </c>
      <c r="E12" s="10">
        <v>0</v>
      </c>
      <c r="F12" s="10">
        <v>0</v>
      </c>
      <c r="G12" s="15">
        <v>4</v>
      </c>
      <c r="H12" s="15">
        <v>0</v>
      </c>
      <c r="I12" s="11">
        <f t="shared" si="0"/>
        <v>11.1111111111111</v>
      </c>
      <c r="J12" s="10">
        <v>34.4</v>
      </c>
      <c r="K12" s="10">
        <v>13.7</v>
      </c>
      <c r="L12" s="10">
        <v>-23.6</v>
      </c>
      <c r="M12" s="10">
        <v>-24.3</v>
      </c>
      <c r="N12" s="16">
        <v>445</v>
      </c>
      <c r="O12" s="9" t="s">
        <v>38</v>
      </c>
    </row>
    <row r="13" ht="15" spans="1:15">
      <c r="A13" s="12"/>
      <c r="B13" s="13"/>
      <c r="C13" s="14" t="s">
        <v>39</v>
      </c>
      <c r="D13" s="9">
        <v>1638</v>
      </c>
      <c r="E13" s="10">
        <v>0</v>
      </c>
      <c r="F13" s="10">
        <v>0</v>
      </c>
      <c r="G13" s="15">
        <v>4</v>
      </c>
      <c r="H13" s="15">
        <v>0</v>
      </c>
      <c r="I13" s="11">
        <f t="shared" si="0"/>
        <v>11.1111111111111</v>
      </c>
      <c r="J13" s="10">
        <v>30.4</v>
      </c>
      <c r="K13" s="10">
        <v>17.7</v>
      </c>
      <c r="L13" s="10">
        <v>-23.6</v>
      </c>
      <c r="M13" s="10">
        <v>-24.3</v>
      </c>
      <c r="N13" s="16">
        <v>430</v>
      </c>
      <c r="O13" s="9" t="s">
        <v>40</v>
      </c>
    </row>
    <row r="14" ht="15" spans="1:15">
      <c r="A14" s="12"/>
      <c r="B14" s="13"/>
      <c r="C14" s="14" t="s">
        <v>41</v>
      </c>
      <c r="D14" s="9">
        <v>1640</v>
      </c>
      <c r="E14" s="10">
        <v>0</v>
      </c>
      <c r="F14" s="10">
        <v>0</v>
      </c>
      <c r="G14" s="15">
        <v>5</v>
      </c>
      <c r="H14" s="15">
        <v>0</v>
      </c>
      <c r="I14" s="11">
        <f t="shared" si="0"/>
        <v>13.8888888888889</v>
      </c>
      <c r="J14" s="10">
        <v>30.4</v>
      </c>
      <c r="K14" s="10">
        <v>17.7</v>
      </c>
      <c r="L14" s="10">
        <v>-23.6</v>
      </c>
      <c r="M14" s="10">
        <v>-24.3</v>
      </c>
      <c r="N14" s="16">
        <v>429</v>
      </c>
      <c r="O14" s="9" t="s">
        <v>42</v>
      </c>
    </row>
    <row r="15" ht="15" spans="1:15">
      <c r="A15" s="12"/>
      <c r="B15" s="13"/>
      <c r="C15" s="14" t="s">
        <v>43</v>
      </c>
      <c r="D15" s="9">
        <v>1639</v>
      </c>
      <c r="E15" s="10">
        <v>0</v>
      </c>
      <c r="F15" s="10">
        <v>0</v>
      </c>
      <c r="G15" s="15">
        <v>4</v>
      </c>
      <c r="H15" s="15">
        <v>0</v>
      </c>
      <c r="I15" s="11">
        <f t="shared" si="0"/>
        <v>11.1111111111111</v>
      </c>
      <c r="J15" s="10">
        <v>30.4</v>
      </c>
      <c r="K15" s="10">
        <v>17.7</v>
      </c>
      <c r="L15" s="10">
        <v>-23.6</v>
      </c>
      <c r="M15" s="10">
        <v>-24.3</v>
      </c>
      <c r="N15" s="16">
        <v>428</v>
      </c>
      <c r="O15" s="9" t="s">
        <v>44</v>
      </c>
    </row>
    <row r="16" ht="15" spans="1:15">
      <c r="A16" s="12"/>
      <c r="B16" s="13"/>
      <c r="C16" s="14" t="s">
        <v>45</v>
      </c>
      <c r="D16" s="9">
        <v>1559</v>
      </c>
      <c r="E16" s="10">
        <v>0</v>
      </c>
      <c r="F16" s="10">
        <v>0</v>
      </c>
      <c r="G16" s="15">
        <v>5</v>
      </c>
      <c r="H16" s="15">
        <v>0</v>
      </c>
      <c r="I16" s="11">
        <f t="shared" si="0"/>
        <v>13.8888888888889</v>
      </c>
      <c r="J16" s="10">
        <v>30.4</v>
      </c>
      <c r="K16" s="10">
        <v>17.7</v>
      </c>
      <c r="L16" s="10">
        <v>-23.6</v>
      </c>
      <c r="M16" s="10">
        <v>-24.3</v>
      </c>
      <c r="N16" s="16">
        <v>430</v>
      </c>
      <c r="O16" s="9" t="s">
        <v>46</v>
      </c>
    </row>
    <row r="17" ht="15" spans="1:15">
      <c r="A17" s="12"/>
      <c r="B17" s="13"/>
      <c r="C17" s="14" t="s">
        <v>47</v>
      </c>
      <c r="D17" s="9">
        <v>1594</v>
      </c>
      <c r="E17" s="10">
        <v>0</v>
      </c>
      <c r="F17" s="10">
        <v>0</v>
      </c>
      <c r="G17" s="15">
        <v>4</v>
      </c>
      <c r="H17" s="15">
        <v>0</v>
      </c>
      <c r="I17" s="11">
        <f t="shared" si="0"/>
        <v>11.1111111111111</v>
      </c>
      <c r="J17" s="10">
        <v>30.4</v>
      </c>
      <c r="K17" s="10">
        <v>17.7</v>
      </c>
      <c r="L17" s="10">
        <v>-23.6</v>
      </c>
      <c r="M17" s="10">
        <v>-24.3</v>
      </c>
      <c r="N17" s="16">
        <v>431</v>
      </c>
      <c r="O17" s="9" t="s">
        <v>48</v>
      </c>
    </row>
    <row r="18" ht="15" spans="1:15">
      <c r="A18" s="12"/>
      <c r="B18" s="13"/>
      <c r="C18" s="14" t="s">
        <v>49</v>
      </c>
      <c r="D18" s="9">
        <v>1642</v>
      </c>
      <c r="E18" s="10">
        <v>0</v>
      </c>
      <c r="F18" s="10">
        <v>0</v>
      </c>
      <c r="G18" s="15">
        <v>5</v>
      </c>
      <c r="H18" s="15">
        <v>0</v>
      </c>
      <c r="I18" s="11">
        <f t="shared" si="0"/>
        <v>13.8888888888889</v>
      </c>
      <c r="J18" s="10">
        <v>28.6</v>
      </c>
      <c r="K18" s="10">
        <v>19.5</v>
      </c>
      <c r="L18" s="10">
        <v>-23.6</v>
      </c>
      <c r="M18" s="10">
        <v>-24.3</v>
      </c>
      <c r="N18" s="16">
        <v>432</v>
      </c>
      <c r="O18" s="9" t="s">
        <v>50</v>
      </c>
    </row>
    <row r="19" ht="15" spans="1:15">
      <c r="A19" s="12"/>
      <c r="B19" s="13"/>
      <c r="C19" s="14" t="s">
        <v>51</v>
      </c>
      <c r="D19" s="9">
        <v>1643</v>
      </c>
      <c r="E19" s="10">
        <v>0</v>
      </c>
      <c r="F19" s="10">
        <v>0</v>
      </c>
      <c r="G19" s="15">
        <v>4</v>
      </c>
      <c r="H19" s="15">
        <v>0</v>
      </c>
      <c r="I19" s="11">
        <f t="shared" si="0"/>
        <v>11.1111111111111</v>
      </c>
      <c r="J19" s="10">
        <v>30.4</v>
      </c>
      <c r="K19" s="10">
        <v>17.7</v>
      </c>
      <c r="L19" s="10">
        <v>-23.6</v>
      </c>
      <c r="M19" s="10">
        <v>-24.3</v>
      </c>
      <c r="N19" s="16">
        <v>429</v>
      </c>
      <c r="O19" s="9" t="s">
        <v>52</v>
      </c>
    </row>
    <row r="20" ht="15" spans="1:15">
      <c r="A20" s="18" t="s">
        <v>53</v>
      </c>
      <c r="B20" s="7" t="s">
        <v>17</v>
      </c>
      <c r="C20" s="8" t="s">
        <v>18</v>
      </c>
      <c r="D20" s="9">
        <v>1639</v>
      </c>
      <c r="E20" s="19" t="s">
        <v>54</v>
      </c>
      <c r="F20" s="19" t="s">
        <v>54</v>
      </c>
      <c r="G20" s="19" t="s">
        <v>55</v>
      </c>
      <c r="H20" s="19" t="s">
        <v>54</v>
      </c>
      <c r="I20" s="11">
        <f t="shared" ref="I20:I36" si="1">(E20+G20)/36*100</f>
        <v>2.77777777777778</v>
      </c>
      <c r="J20" s="16">
        <v>47.3</v>
      </c>
      <c r="K20" s="16">
        <v>13.8</v>
      </c>
      <c r="L20" s="16">
        <v>-30.6</v>
      </c>
      <c r="M20" s="16">
        <v>-23.4</v>
      </c>
      <c r="N20" s="16">
        <v>348</v>
      </c>
      <c r="O20" s="9" t="s">
        <v>19</v>
      </c>
    </row>
    <row r="21" ht="15" spans="1:15">
      <c r="A21" s="20"/>
      <c r="B21" s="13"/>
      <c r="C21" s="14" t="s">
        <v>20</v>
      </c>
      <c r="D21" s="9">
        <v>1636</v>
      </c>
      <c r="E21" s="19" t="s">
        <v>54</v>
      </c>
      <c r="F21" s="19" t="s">
        <v>54</v>
      </c>
      <c r="G21" s="19" t="s">
        <v>55</v>
      </c>
      <c r="H21" s="19" t="s">
        <v>54</v>
      </c>
      <c r="I21" s="11">
        <f t="shared" si="1"/>
        <v>2.77777777777778</v>
      </c>
      <c r="J21" s="16">
        <v>47.2</v>
      </c>
      <c r="K21" s="16">
        <v>13.8</v>
      </c>
      <c r="L21" s="16">
        <v>-30.6</v>
      </c>
      <c r="M21" s="16">
        <v>-23.4</v>
      </c>
      <c r="N21" s="16">
        <v>345</v>
      </c>
      <c r="O21" s="9" t="s">
        <v>21</v>
      </c>
    </row>
    <row r="22" ht="15" spans="1:15">
      <c r="A22" s="20"/>
      <c r="B22" s="13"/>
      <c r="C22" s="14" t="s">
        <v>22</v>
      </c>
      <c r="D22" s="9">
        <v>1640</v>
      </c>
      <c r="E22" s="19" t="s">
        <v>54</v>
      </c>
      <c r="F22" s="19" t="s">
        <v>54</v>
      </c>
      <c r="G22" s="19" t="s">
        <v>56</v>
      </c>
      <c r="H22" s="19" t="s">
        <v>55</v>
      </c>
      <c r="I22" s="11">
        <f t="shared" si="1"/>
        <v>16.6666666666667</v>
      </c>
      <c r="J22" s="16" t="s">
        <v>23</v>
      </c>
      <c r="K22" s="16" t="s">
        <v>23</v>
      </c>
      <c r="L22" s="16">
        <v>-30.6</v>
      </c>
      <c r="M22" s="16">
        <v>-23.4</v>
      </c>
      <c r="N22" s="16">
        <v>697</v>
      </c>
      <c r="O22" s="9" t="s">
        <v>24</v>
      </c>
    </row>
    <row r="23" ht="15" spans="1:15">
      <c r="A23" s="20"/>
      <c r="B23" s="13"/>
      <c r="C23" s="14" t="s">
        <v>25</v>
      </c>
      <c r="D23" s="9">
        <v>1629</v>
      </c>
      <c r="E23" s="19" t="s">
        <v>54</v>
      </c>
      <c r="F23" s="19" t="s">
        <v>54</v>
      </c>
      <c r="G23" s="19" t="s">
        <v>55</v>
      </c>
      <c r="H23" s="19" t="s">
        <v>54</v>
      </c>
      <c r="I23" s="11">
        <f t="shared" si="1"/>
        <v>2.77777777777778</v>
      </c>
      <c r="J23" s="16">
        <v>47.9</v>
      </c>
      <c r="K23" s="16">
        <v>13.8</v>
      </c>
      <c r="L23" s="16">
        <v>-30.6</v>
      </c>
      <c r="M23" s="16">
        <v>-23.4</v>
      </c>
      <c r="N23" s="16">
        <v>347</v>
      </c>
      <c r="O23" s="9" t="s">
        <v>26</v>
      </c>
    </row>
    <row r="24" ht="15" spans="1:15">
      <c r="A24" s="20"/>
      <c r="B24" s="13"/>
      <c r="C24" s="14" t="s">
        <v>27</v>
      </c>
      <c r="D24" s="9">
        <v>1640</v>
      </c>
      <c r="E24" s="19" t="s">
        <v>54</v>
      </c>
      <c r="F24" s="19" t="s">
        <v>54</v>
      </c>
      <c r="G24" s="19" t="s">
        <v>55</v>
      </c>
      <c r="H24" s="19" t="s">
        <v>54</v>
      </c>
      <c r="I24" s="11">
        <f t="shared" si="1"/>
        <v>2.77777777777778</v>
      </c>
      <c r="J24" s="16">
        <v>48</v>
      </c>
      <c r="K24" s="16">
        <v>13.8</v>
      </c>
      <c r="L24" s="16">
        <v>-30.6</v>
      </c>
      <c r="M24" s="16">
        <v>-23.4</v>
      </c>
      <c r="N24" s="16">
        <v>348</v>
      </c>
      <c r="O24" s="9" t="s">
        <v>28</v>
      </c>
    </row>
    <row r="25" ht="15" spans="1:15">
      <c r="A25" s="20"/>
      <c r="B25" s="13"/>
      <c r="C25" s="14" t="s">
        <v>29</v>
      </c>
      <c r="D25" s="9">
        <v>1641</v>
      </c>
      <c r="E25" s="19" t="s">
        <v>54</v>
      </c>
      <c r="F25" s="19" t="s">
        <v>54</v>
      </c>
      <c r="G25" s="19" t="s">
        <v>54</v>
      </c>
      <c r="H25" s="19" t="s">
        <v>54</v>
      </c>
      <c r="I25" s="11">
        <f t="shared" si="1"/>
        <v>0</v>
      </c>
      <c r="J25" s="16">
        <v>49.3</v>
      </c>
      <c r="K25" s="16">
        <v>8.8</v>
      </c>
      <c r="L25" s="16">
        <v>-30.6</v>
      </c>
      <c r="M25" s="16">
        <v>-23.4</v>
      </c>
      <c r="N25" s="16">
        <v>347</v>
      </c>
      <c r="O25" s="9" t="s">
        <v>30</v>
      </c>
    </row>
    <row r="26" ht="15" spans="1:15">
      <c r="A26" s="20"/>
      <c r="B26" s="13"/>
      <c r="C26" s="17" t="s">
        <v>31</v>
      </c>
      <c r="D26" s="9">
        <v>1639</v>
      </c>
      <c r="E26" s="19" t="s">
        <v>54</v>
      </c>
      <c r="F26" s="19" t="s">
        <v>54</v>
      </c>
      <c r="G26" s="19" t="s">
        <v>55</v>
      </c>
      <c r="H26" s="19" t="s">
        <v>54</v>
      </c>
      <c r="I26" s="11">
        <f t="shared" si="1"/>
        <v>2.77777777777778</v>
      </c>
      <c r="J26" s="16">
        <v>47.6</v>
      </c>
      <c r="K26" s="16">
        <v>13.8</v>
      </c>
      <c r="L26" s="16">
        <v>-30.6</v>
      </c>
      <c r="M26" s="16">
        <v>-23.4</v>
      </c>
      <c r="N26" s="16">
        <v>346</v>
      </c>
      <c r="O26" s="9" t="s">
        <v>32</v>
      </c>
    </row>
    <row r="27" ht="15" spans="1:15">
      <c r="A27" s="20"/>
      <c r="B27" s="13"/>
      <c r="C27" s="14" t="s">
        <v>33</v>
      </c>
      <c r="D27" s="9">
        <v>1634</v>
      </c>
      <c r="E27" s="19" t="s">
        <v>54</v>
      </c>
      <c r="F27" s="19" t="s">
        <v>54</v>
      </c>
      <c r="G27" s="19" t="s">
        <v>55</v>
      </c>
      <c r="H27" s="19" t="s">
        <v>54</v>
      </c>
      <c r="I27" s="11">
        <f t="shared" si="1"/>
        <v>2.77777777777778</v>
      </c>
      <c r="J27" s="16">
        <v>47.9</v>
      </c>
      <c r="K27" s="16">
        <v>13.8</v>
      </c>
      <c r="L27" s="16">
        <v>-30.6</v>
      </c>
      <c r="M27" s="16">
        <v>-23.4</v>
      </c>
      <c r="N27" s="16">
        <v>347</v>
      </c>
      <c r="O27" s="9" t="s">
        <v>34</v>
      </c>
    </row>
    <row r="28" ht="15" spans="1:15">
      <c r="A28" s="20"/>
      <c r="B28" s="13"/>
      <c r="C28" s="14" t="s">
        <v>35</v>
      </c>
      <c r="D28" s="9">
        <v>1638</v>
      </c>
      <c r="E28" s="19" t="s">
        <v>54</v>
      </c>
      <c r="F28" s="19" t="s">
        <v>54</v>
      </c>
      <c r="G28" s="19" t="s">
        <v>55</v>
      </c>
      <c r="H28" s="19" t="s">
        <v>54</v>
      </c>
      <c r="I28" s="11">
        <f t="shared" si="1"/>
        <v>2.77777777777778</v>
      </c>
      <c r="J28" s="16">
        <v>47.4</v>
      </c>
      <c r="K28" s="16">
        <v>13.8</v>
      </c>
      <c r="L28" s="16">
        <v>-30.6</v>
      </c>
      <c r="M28" s="16">
        <v>-23.4</v>
      </c>
      <c r="N28" s="16">
        <v>346</v>
      </c>
      <c r="O28" s="9" t="s">
        <v>36</v>
      </c>
    </row>
    <row r="29" ht="15" spans="1:15">
      <c r="A29" s="20"/>
      <c r="B29" s="13"/>
      <c r="C29" s="14" t="s">
        <v>37</v>
      </c>
      <c r="D29" s="9">
        <v>1666</v>
      </c>
      <c r="E29" s="19" t="s">
        <v>54</v>
      </c>
      <c r="F29" s="19" t="s">
        <v>54</v>
      </c>
      <c r="G29" s="19" t="s">
        <v>54</v>
      </c>
      <c r="H29" s="19" t="s">
        <v>54</v>
      </c>
      <c r="I29" s="11">
        <f t="shared" si="1"/>
        <v>0</v>
      </c>
      <c r="J29" s="16">
        <v>49.2</v>
      </c>
      <c r="K29" s="16">
        <v>8.8</v>
      </c>
      <c r="L29" s="16">
        <v>-30.6</v>
      </c>
      <c r="M29" s="16">
        <v>-23.4</v>
      </c>
      <c r="N29" s="16">
        <v>364</v>
      </c>
      <c r="O29" s="9" t="s">
        <v>38</v>
      </c>
    </row>
    <row r="30" ht="15" spans="1:15">
      <c r="A30" s="20"/>
      <c r="B30" s="13"/>
      <c r="C30" s="14" t="s">
        <v>39</v>
      </c>
      <c r="D30" s="9">
        <v>1638</v>
      </c>
      <c r="E30" s="19" t="s">
        <v>54</v>
      </c>
      <c r="F30" s="19" t="s">
        <v>54</v>
      </c>
      <c r="G30" s="19" t="s">
        <v>55</v>
      </c>
      <c r="H30" s="19" t="s">
        <v>54</v>
      </c>
      <c r="I30" s="11">
        <f t="shared" si="1"/>
        <v>2.77777777777778</v>
      </c>
      <c r="J30" s="16">
        <v>47.2</v>
      </c>
      <c r="K30" s="16">
        <v>13.8</v>
      </c>
      <c r="L30" s="16">
        <v>-30.6</v>
      </c>
      <c r="M30" s="16">
        <v>-23.4</v>
      </c>
      <c r="N30" s="16">
        <v>346</v>
      </c>
      <c r="O30" s="9" t="s">
        <v>40</v>
      </c>
    </row>
    <row r="31" ht="15" spans="1:15">
      <c r="A31" s="20"/>
      <c r="B31" s="13"/>
      <c r="C31" s="14" t="s">
        <v>41</v>
      </c>
      <c r="D31" s="9">
        <v>1640</v>
      </c>
      <c r="E31" s="19" t="s">
        <v>54</v>
      </c>
      <c r="F31" s="19" t="s">
        <v>54</v>
      </c>
      <c r="G31" s="19" t="s">
        <v>55</v>
      </c>
      <c r="H31" s="19" t="s">
        <v>54</v>
      </c>
      <c r="I31" s="11">
        <f t="shared" si="1"/>
        <v>2.77777777777778</v>
      </c>
      <c r="J31" s="16">
        <v>48.1</v>
      </c>
      <c r="K31" s="16">
        <v>13.1</v>
      </c>
      <c r="L31" s="16">
        <v>-30.6</v>
      </c>
      <c r="M31" s="16">
        <v>-23.4</v>
      </c>
      <c r="N31" s="16">
        <v>346</v>
      </c>
      <c r="O31" s="9" t="s">
        <v>42</v>
      </c>
    </row>
    <row r="32" ht="15" spans="1:15">
      <c r="A32" s="20"/>
      <c r="B32" s="13"/>
      <c r="C32" s="14" t="s">
        <v>43</v>
      </c>
      <c r="D32" s="9">
        <v>1639</v>
      </c>
      <c r="E32" s="19" t="s">
        <v>54</v>
      </c>
      <c r="F32" s="19" t="s">
        <v>54</v>
      </c>
      <c r="G32" s="19" t="s">
        <v>55</v>
      </c>
      <c r="H32" s="19" t="s">
        <v>54</v>
      </c>
      <c r="I32" s="11">
        <f t="shared" si="1"/>
        <v>2.77777777777778</v>
      </c>
      <c r="J32" s="16">
        <v>47.7</v>
      </c>
      <c r="K32" s="16">
        <v>13.8</v>
      </c>
      <c r="L32" s="16">
        <v>-30.6</v>
      </c>
      <c r="M32" s="16">
        <v>-23.4</v>
      </c>
      <c r="N32" s="16">
        <v>346</v>
      </c>
      <c r="O32" s="9" t="s">
        <v>44</v>
      </c>
    </row>
    <row r="33" ht="15" spans="1:15">
      <c r="A33" s="20"/>
      <c r="B33" s="13"/>
      <c r="C33" s="14" t="s">
        <v>45</v>
      </c>
      <c r="D33" s="9">
        <v>1559</v>
      </c>
      <c r="E33" s="19" t="s">
        <v>54</v>
      </c>
      <c r="F33" s="19" t="s">
        <v>54</v>
      </c>
      <c r="G33" s="19" t="s">
        <v>55</v>
      </c>
      <c r="H33" s="19" t="s">
        <v>54</v>
      </c>
      <c r="I33" s="11">
        <f t="shared" si="1"/>
        <v>2.77777777777778</v>
      </c>
      <c r="J33" s="16">
        <v>47.4</v>
      </c>
      <c r="K33" s="16">
        <v>13.8</v>
      </c>
      <c r="L33" s="16">
        <v>-30.6</v>
      </c>
      <c r="M33" s="16">
        <v>-23.4</v>
      </c>
      <c r="N33" s="16">
        <v>346</v>
      </c>
      <c r="O33" s="9" t="s">
        <v>46</v>
      </c>
    </row>
    <row r="34" ht="15" spans="1:15">
      <c r="A34" s="20"/>
      <c r="B34" s="13"/>
      <c r="C34" s="14" t="s">
        <v>47</v>
      </c>
      <c r="D34" s="9">
        <v>1594</v>
      </c>
      <c r="E34" s="19" t="s">
        <v>54</v>
      </c>
      <c r="F34" s="19" t="s">
        <v>54</v>
      </c>
      <c r="G34" s="19" t="s">
        <v>55</v>
      </c>
      <c r="H34" s="19" t="s">
        <v>54</v>
      </c>
      <c r="I34" s="11">
        <f t="shared" si="1"/>
        <v>2.77777777777778</v>
      </c>
      <c r="J34" s="16">
        <v>48</v>
      </c>
      <c r="K34" s="16">
        <v>13.8</v>
      </c>
      <c r="L34" s="16">
        <v>-30.6</v>
      </c>
      <c r="M34" s="16">
        <v>-23.4</v>
      </c>
      <c r="N34" s="16">
        <v>348</v>
      </c>
      <c r="O34" s="9" t="s">
        <v>48</v>
      </c>
    </row>
    <row r="35" ht="15" spans="1:15">
      <c r="A35" s="20"/>
      <c r="B35" s="13"/>
      <c r="C35" s="14" t="s">
        <v>49</v>
      </c>
      <c r="D35" s="9">
        <v>1642</v>
      </c>
      <c r="E35" s="19" t="s">
        <v>54</v>
      </c>
      <c r="F35" s="19" t="s">
        <v>54</v>
      </c>
      <c r="G35" s="19" t="s">
        <v>55</v>
      </c>
      <c r="H35" s="19" t="s">
        <v>54</v>
      </c>
      <c r="I35" s="11">
        <f t="shared" si="1"/>
        <v>2.77777777777778</v>
      </c>
      <c r="J35" s="16">
        <v>47.5</v>
      </c>
      <c r="K35" s="16">
        <v>13.8</v>
      </c>
      <c r="L35" s="16">
        <v>-30.6</v>
      </c>
      <c r="M35" s="16">
        <v>-23.4</v>
      </c>
      <c r="N35" s="16">
        <v>349</v>
      </c>
      <c r="O35" s="9" t="s">
        <v>50</v>
      </c>
    </row>
    <row r="36" ht="15" spans="1:15">
      <c r="A36" s="20"/>
      <c r="B36" s="13"/>
      <c r="C36" s="14" t="s">
        <v>51</v>
      </c>
      <c r="D36" s="9">
        <v>1643</v>
      </c>
      <c r="E36" s="19" t="s">
        <v>54</v>
      </c>
      <c r="F36" s="19" t="s">
        <v>54</v>
      </c>
      <c r="G36" s="19" t="s">
        <v>55</v>
      </c>
      <c r="H36" s="19" t="s">
        <v>54</v>
      </c>
      <c r="I36" s="11">
        <f t="shared" si="1"/>
        <v>2.77777777777778</v>
      </c>
      <c r="J36" s="16">
        <v>47</v>
      </c>
      <c r="K36" s="16">
        <v>13.8</v>
      </c>
      <c r="L36" s="16">
        <v>-30.6</v>
      </c>
      <c r="M36" s="16">
        <v>-23.4</v>
      </c>
      <c r="N36" s="16">
        <v>346</v>
      </c>
      <c r="O36" s="9" t="s">
        <v>52</v>
      </c>
    </row>
    <row r="37" ht="13.5" customHeight="1" spans="1:15">
      <c r="A37" s="16" t="s">
        <v>57</v>
      </c>
      <c r="B37" s="9" t="s">
        <v>17</v>
      </c>
      <c r="C37" s="8" t="s">
        <v>18</v>
      </c>
      <c r="D37" s="9">
        <v>1639</v>
      </c>
      <c r="E37" s="19" t="s">
        <v>54</v>
      </c>
      <c r="F37" s="19" t="s">
        <v>54</v>
      </c>
      <c r="G37" s="19" t="s">
        <v>58</v>
      </c>
      <c r="H37" s="19" t="s">
        <v>58</v>
      </c>
      <c r="I37" s="11">
        <f>(E37+G37)/41*100</f>
        <v>4.8780487804878</v>
      </c>
      <c r="J37" s="16">
        <v>53.4</v>
      </c>
      <c r="K37" s="16">
        <v>11.4</v>
      </c>
      <c r="L37" s="16">
        <v>-30.8</v>
      </c>
      <c r="M37" s="16">
        <v>-29.8</v>
      </c>
      <c r="N37" s="16">
        <v>343</v>
      </c>
      <c r="O37" s="9" t="s">
        <v>19</v>
      </c>
    </row>
    <row r="38" ht="15" spans="1:15">
      <c r="A38" s="16"/>
      <c r="B38" s="9"/>
      <c r="C38" s="14" t="s">
        <v>20</v>
      </c>
      <c r="D38" s="9">
        <v>1636</v>
      </c>
      <c r="E38" s="16">
        <v>0</v>
      </c>
      <c r="F38" s="16">
        <v>0</v>
      </c>
      <c r="G38" s="16">
        <v>0</v>
      </c>
      <c r="H38" s="16">
        <v>0</v>
      </c>
      <c r="I38" s="11">
        <f t="shared" ref="I38:I53" si="2">(E38+G38)/41*100</f>
        <v>0</v>
      </c>
      <c r="J38" s="16">
        <v>54.8</v>
      </c>
      <c r="K38" s="16">
        <v>5.5</v>
      </c>
      <c r="L38" s="16">
        <v>-30.8</v>
      </c>
      <c r="M38" s="16">
        <v>-29.8</v>
      </c>
      <c r="N38" s="16">
        <v>342</v>
      </c>
      <c r="O38" s="9" t="s">
        <v>21</v>
      </c>
    </row>
    <row r="39" ht="15" spans="1:15">
      <c r="A39" s="16"/>
      <c r="B39" s="9"/>
      <c r="C39" s="14" t="s">
        <v>22</v>
      </c>
      <c r="D39" s="9">
        <v>1640</v>
      </c>
      <c r="E39" s="16">
        <v>1</v>
      </c>
      <c r="F39" s="16">
        <v>0</v>
      </c>
      <c r="G39" s="16">
        <v>0</v>
      </c>
      <c r="H39" s="16">
        <v>0</v>
      </c>
      <c r="I39" s="11">
        <f t="shared" si="2"/>
        <v>2.4390243902439</v>
      </c>
      <c r="J39" s="16">
        <v>55.2</v>
      </c>
      <c r="K39" s="21">
        <v>0</v>
      </c>
      <c r="L39" s="16">
        <v>-30.8</v>
      </c>
      <c r="M39" s="16">
        <v>-29.8</v>
      </c>
      <c r="N39" s="16">
        <v>342</v>
      </c>
      <c r="O39" s="9" t="s">
        <v>24</v>
      </c>
    </row>
    <row r="40" ht="15" spans="1:15">
      <c r="A40" s="16"/>
      <c r="B40" s="9"/>
      <c r="C40" s="14" t="s">
        <v>25</v>
      </c>
      <c r="D40" s="9">
        <v>1629</v>
      </c>
      <c r="E40" s="16">
        <v>0</v>
      </c>
      <c r="F40" s="16">
        <v>0</v>
      </c>
      <c r="G40" s="16">
        <v>0</v>
      </c>
      <c r="H40" s="16">
        <v>0</v>
      </c>
      <c r="I40" s="11">
        <f t="shared" si="2"/>
        <v>0</v>
      </c>
      <c r="J40" s="16">
        <v>56.1</v>
      </c>
      <c r="K40" s="16">
        <v>4.3</v>
      </c>
      <c r="L40" s="16">
        <v>-30.8</v>
      </c>
      <c r="M40" s="16">
        <v>-29.8</v>
      </c>
      <c r="N40" s="16">
        <v>341</v>
      </c>
      <c r="O40" s="9" t="s">
        <v>26</v>
      </c>
    </row>
    <row r="41" ht="15" spans="1:15">
      <c r="A41" s="16"/>
      <c r="B41" s="9"/>
      <c r="C41" s="14" t="s">
        <v>27</v>
      </c>
      <c r="D41" s="9">
        <v>1640</v>
      </c>
      <c r="E41" s="16">
        <v>0</v>
      </c>
      <c r="F41" s="16">
        <v>0</v>
      </c>
      <c r="G41" s="16">
        <v>0</v>
      </c>
      <c r="H41" s="16">
        <v>0</v>
      </c>
      <c r="I41" s="11">
        <f t="shared" si="2"/>
        <v>0</v>
      </c>
      <c r="J41" s="16">
        <v>55.1</v>
      </c>
      <c r="K41" s="16">
        <v>5.5</v>
      </c>
      <c r="L41" s="16">
        <v>-30.8</v>
      </c>
      <c r="M41" s="16">
        <v>-29.8</v>
      </c>
      <c r="N41" s="16">
        <v>341</v>
      </c>
      <c r="O41" s="9" t="s">
        <v>28</v>
      </c>
    </row>
    <row r="42" ht="15" spans="1:15">
      <c r="A42" s="16"/>
      <c r="B42" s="9"/>
      <c r="C42" s="14" t="s">
        <v>29</v>
      </c>
      <c r="D42" s="9">
        <v>1641</v>
      </c>
      <c r="E42" s="16">
        <v>0</v>
      </c>
      <c r="F42" s="16">
        <v>0</v>
      </c>
      <c r="G42" s="16">
        <v>0</v>
      </c>
      <c r="H42" s="16">
        <v>0</v>
      </c>
      <c r="I42" s="11">
        <f t="shared" si="2"/>
        <v>0</v>
      </c>
      <c r="J42" s="16">
        <v>54.5</v>
      </c>
      <c r="K42" s="16">
        <v>5.5</v>
      </c>
      <c r="L42" s="16">
        <v>-30.8</v>
      </c>
      <c r="M42" s="16">
        <v>-29.8</v>
      </c>
      <c r="N42" s="16">
        <v>342</v>
      </c>
      <c r="O42" s="9" t="s">
        <v>30</v>
      </c>
    </row>
    <row r="43" ht="15" spans="1:15">
      <c r="A43" s="16"/>
      <c r="B43" s="9"/>
      <c r="C43" s="17" t="s">
        <v>31</v>
      </c>
      <c r="D43" s="9">
        <v>1639</v>
      </c>
      <c r="E43" s="19" t="s">
        <v>54</v>
      </c>
      <c r="F43" s="19" t="s">
        <v>54</v>
      </c>
      <c r="G43" s="16">
        <v>0</v>
      </c>
      <c r="H43" s="16">
        <v>0</v>
      </c>
      <c r="I43" s="11">
        <f t="shared" si="2"/>
        <v>0</v>
      </c>
      <c r="J43" s="16">
        <v>55.3</v>
      </c>
      <c r="K43" s="16">
        <v>5.5</v>
      </c>
      <c r="L43" s="16">
        <v>-30.8</v>
      </c>
      <c r="M43" s="16">
        <v>-29.8</v>
      </c>
      <c r="N43" s="16">
        <v>342</v>
      </c>
      <c r="O43" s="9" t="s">
        <v>32</v>
      </c>
    </row>
    <row r="44" ht="15" spans="1:15">
      <c r="A44" s="16"/>
      <c r="B44" s="9"/>
      <c r="C44" s="14" t="s">
        <v>33</v>
      </c>
      <c r="D44" s="9">
        <v>1634</v>
      </c>
      <c r="E44" s="10">
        <v>0</v>
      </c>
      <c r="F44" s="10">
        <v>0</v>
      </c>
      <c r="G44" s="19" t="s">
        <v>59</v>
      </c>
      <c r="H44" s="19" t="s">
        <v>54</v>
      </c>
      <c r="I44" s="11">
        <f t="shared" si="2"/>
        <v>7.31707317073171</v>
      </c>
      <c r="J44" s="21">
        <v>52</v>
      </c>
      <c r="K44" s="10">
        <v>15.7</v>
      </c>
      <c r="L44" s="16">
        <v>-30.8</v>
      </c>
      <c r="M44" s="16">
        <v>-29.8</v>
      </c>
      <c r="N44" s="16">
        <v>339</v>
      </c>
      <c r="O44" s="9" t="s">
        <v>34</v>
      </c>
    </row>
    <row r="45" ht="15" spans="1:15">
      <c r="A45" s="16"/>
      <c r="B45" s="9"/>
      <c r="C45" s="14" t="s">
        <v>35</v>
      </c>
      <c r="D45" s="9">
        <v>1638</v>
      </c>
      <c r="E45" s="19" t="s">
        <v>54</v>
      </c>
      <c r="F45" s="19" t="s">
        <v>54</v>
      </c>
      <c r="G45" s="16">
        <v>0</v>
      </c>
      <c r="H45" s="16">
        <v>0</v>
      </c>
      <c r="I45" s="11">
        <f t="shared" si="2"/>
        <v>0</v>
      </c>
      <c r="J45" s="16">
        <v>54.8</v>
      </c>
      <c r="K45" s="16">
        <v>5.5</v>
      </c>
      <c r="L45" s="16">
        <v>-30.8</v>
      </c>
      <c r="M45" s="16">
        <v>-29.8</v>
      </c>
      <c r="N45" s="16">
        <v>342</v>
      </c>
      <c r="O45" s="9" t="s">
        <v>36</v>
      </c>
    </row>
    <row r="46" ht="15" spans="1:15">
      <c r="A46" s="16"/>
      <c r="B46" s="9"/>
      <c r="C46" s="14" t="s">
        <v>37</v>
      </c>
      <c r="D46" s="9">
        <v>1666</v>
      </c>
      <c r="E46" s="19" t="s">
        <v>54</v>
      </c>
      <c r="F46" s="19" t="s">
        <v>54</v>
      </c>
      <c r="G46" s="16">
        <v>0</v>
      </c>
      <c r="H46" s="16">
        <v>0</v>
      </c>
      <c r="I46" s="11">
        <f t="shared" si="2"/>
        <v>0</v>
      </c>
      <c r="J46" s="16">
        <v>54.5</v>
      </c>
      <c r="K46" s="10">
        <v>5.5</v>
      </c>
      <c r="L46" s="16">
        <v>-30.8</v>
      </c>
      <c r="M46" s="16">
        <v>-29.8</v>
      </c>
      <c r="N46" s="16">
        <v>344</v>
      </c>
      <c r="O46" s="9" t="s">
        <v>38</v>
      </c>
    </row>
    <row r="47" ht="15" spans="1:15">
      <c r="A47" s="16"/>
      <c r="B47" s="9"/>
      <c r="C47" s="14" t="s">
        <v>39</v>
      </c>
      <c r="D47" s="9">
        <v>1638</v>
      </c>
      <c r="E47" s="19" t="s">
        <v>54</v>
      </c>
      <c r="F47" s="19" t="s">
        <v>54</v>
      </c>
      <c r="G47" s="16">
        <v>0</v>
      </c>
      <c r="H47" s="16">
        <v>0</v>
      </c>
      <c r="I47" s="11">
        <f t="shared" si="2"/>
        <v>0</v>
      </c>
      <c r="J47" s="16">
        <v>54.7</v>
      </c>
      <c r="K47" s="10">
        <v>5.5</v>
      </c>
      <c r="L47" s="16">
        <v>-30.8</v>
      </c>
      <c r="M47" s="16">
        <v>-29.8</v>
      </c>
      <c r="N47" s="16">
        <v>342</v>
      </c>
      <c r="O47" s="9" t="s">
        <v>40</v>
      </c>
    </row>
    <row r="48" ht="15" spans="1:15">
      <c r="A48" s="16"/>
      <c r="B48" s="9"/>
      <c r="C48" s="14" t="s">
        <v>41</v>
      </c>
      <c r="D48" s="9">
        <v>1640</v>
      </c>
      <c r="E48" s="19" t="s">
        <v>54</v>
      </c>
      <c r="F48" s="19" t="s">
        <v>54</v>
      </c>
      <c r="G48" s="16">
        <v>0</v>
      </c>
      <c r="H48" s="16">
        <v>0</v>
      </c>
      <c r="I48" s="11">
        <f t="shared" si="2"/>
        <v>0</v>
      </c>
      <c r="J48" s="16">
        <v>55.3</v>
      </c>
      <c r="K48" s="16">
        <v>5.5</v>
      </c>
      <c r="L48" s="16">
        <v>-30.8</v>
      </c>
      <c r="M48" s="16">
        <v>-29.8</v>
      </c>
      <c r="N48" s="16">
        <v>340</v>
      </c>
      <c r="O48" s="9" t="s">
        <v>42</v>
      </c>
    </row>
    <row r="49" ht="15" spans="1:15">
      <c r="A49" s="16"/>
      <c r="B49" s="9"/>
      <c r="C49" s="14" t="s">
        <v>43</v>
      </c>
      <c r="D49" s="9">
        <v>1639</v>
      </c>
      <c r="E49" s="19" t="s">
        <v>54</v>
      </c>
      <c r="F49" s="19" t="s">
        <v>54</v>
      </c>
      <c r="G49" s="16">
        <v>0</v>
      </c>
      <c r="H49" s="16">
        <v>0</v>
      </c>
      <c r="I49" s="11">
        <f t="shared" si="2"/>
        <v>0</v>
      </c>
      <c r="J49" s="16">
        <v>55.2</v>
      </c>
      <c r="K49" s="16">
        <v>5.5</v>
      </c>
      <c r="L49" s="16">
        <v>-30.8</v>
      </c>
      <c r="M49" s="16">
        <v>-29.8</v>
      </c>
      <c r="N49" s="16">
        <v>342</v>
      </c>
      <c r="O49" s="9" t="s">
        <v>44</v>
      </c>
    </row>
    <row r="50" ht="15" spans="1:15">
      <c r="A50" s="16"/>
      <c r="B50" s="9"/>
      <c r="C50" s="14" t="s">
        <v>45</v>
      </c>
      <c r="D50" s="9">
        <v>1559</v>
      </c>
      <c r="E50" s="19" t="s">
        <v>54</v>
      </c>
      <c r="F50" s="19" t="s">
        <v>54</v>
      </c>
      <c r="G50" s="16">
        <v>0</v>
      </c>
      <c r="H50" s="16">
        <v>0</v>
      </c>
      <c r="I50" s="11">
        <f t="shared" si="2"/>
        <v>0</v>
      </c>
      <c r="J50" s="16">
        <v>53.3</v>
      </c>
      <c r="K50" s="16">
        <v>10.6</v>
      </c>
      <c r="L50" s="16">
        <v>-30.8</v>
      </c>
      <c r="M50" s="16">
        <v>-29.8</v>
      </c>
      <c r="N50" s="16">
        <v>343</v>
      </c>
      <c r="O50" s="9" t="s">
        <v>46</v>
      </c>
    </row>
    <row r="51" ht="15" spans="1:15">
      <c r="A51" s="16"/>
      <c r="B51" s="9"/>
      <c r="C51" s="14" t="s">
        <v>47</v>
      </c>
      <c r="D51" s="9">
        <v>1594</v>
      </c>
      <c r="E51" s="19" t="s">
        <v>54</v>
      </c>
      <c r="F51" s="19" t="s">
        <v>54</v>
      </c>
      <c r="G51" s="16">
        <v>0</v>
      </c>
      <c r="H51" s="16">
        <v>0</v>
      </c>
      <c r="I51" s="11">
        <f t="shared" si="2"/>
        <v>0</v>
      </c>
      <c r="J51" s="16">
        <v>55.4</v>
      </c>
      <c r="K51" s="16">
        <v>5.5</v>
      </c>
      <c r="L51" s="16">
        <v>-30.8</v>
      </c>
      <c r="M51" s="16">
        <v>-29.8</v>
      </c>
      <c r="N51" s="16">
        <v>341</v>
      </c>
      <c r="O51" s="9" t="s">
        <v>48</v>
      </c>
    </row>
    <row r="52" ht="15" spans="1:15">
      <c r="A52" s="16"/>
      <c r="B52" s="9"/>
      <c r="C52" s="14" t="s">
        <v>49</v>
      </c>
      <c r="D52" s="9">
        <v>1642</v>
      </c>
      <c r="E52" s="19" t="s">
        <v>55</v>
      </c>
      <c r="F52" s="19" t="s">
        <v>54</v>
      </c>
      <c r="G52" s="16">
        <v>0</v>
      </c>
      <c r="H52" s="16">
        <v>0</v>
      </c>
      <c r="I52" s="11">
        <f t="shared" si="2"/>
        <v>2.4390243902439</v>
      </c>
      <c r="J52" s="16">
        <v>55</v>
      </c>
      <c r="K52" s="16">
        <v>0.8</v>
      </c>
      <c r="L52" s="16">
        <v>-30.8</v>
      </c>
      <c r="M52" s="16">
        <v>-29.8</v>
      </c>
      <c r="N52" s="16">
        <v>344</v>
      </c>
      <c r="O52" s="9" t="s">
        <v>50</v>
      </c>
    </row>
    <row r="53" ht="15" spans="1:15">
      <c r="A53" s="16"/>
      <c r="B53" s="9"/>
      <c r="C53" s="14" t="s">
        <v>51</v>
      </c>
      <c r="D53" s="9">
        <v>1643</v>
      </c>
      <c r="E53" s="19" t="s">
        <v>54</v>
      </c>
      <c r="F53" s="19" t="s">
        <v>54</v>
      </c>
      <c r="G53" s="16">
        <v>0</v>
      </c>
      <c r="H53" s="16">
        <v>0</v>
      </c>
      <c r="I53" s="11">
        <f t="shared" si="2"/>
        <v>0</v>
      </c>
      <c r="J53" s="16">
        <v>55.4</v>
      </c>
      <c r="K53" s="10">
        <v>5.5</v>
      </c>
      <c r="L53" s="16">
        <v>-30.8</v>
      </c>
      <c r="M53" s="16">
        <v>-29.8</v>
      </c>
      <c r="N53" s="16">
        <v>343</v>
      </c>
      <c r="O53" s="9" t="s">
        <v>52</v>
      </c>
    </row>
    <row r="54" ht="15" spans="1:15">
      <c r="A54" s="22"/>
      <c r="B54" s="23"/>
      <c r="C54" s="24"/>
      <c r="D54" s="23"/>
      <c r="E54" s="25"/>
      <c r="F54" s="25"/>
      <c r="G54" s="25"/>
      <c r="H54" s="25"/>
      <c r="I54" s="25"/>
      <c r="J54" s="26"/>
      <c r="K54" s="26"/>
      <c r="L54" s="26"/>
      <c r="M54" s="26"/>
    </row>
    <row r="55" ht="15" spans="1:15">
      <c r="A55" s="27"/>
      <c r="B55" s="23"/>
      <c r="C55" s="24"/>
      <c r="D55" s="23"/>
      <c r="E55" s="28"/>
      <c r="F55" s="28"/>
      <c r="G55" s="28"/>
      <c r="H55" s="28"/>
      <c r="I55" s="28"/>
      <c r="J55" s="28"/>
      <c r="K55" s="28"/>
      <c r="L55" s="28"/>
      <c r="M55" s="28"/>
    </row>
    <row r="56" ht="15" spans="1:15">
      <c r="A56" s="27"/>
      <c r="B56" s="23"/>
      <c r="C56" s="24"/>
      <c r="D56" s="23"/>
      <c r="E56" s="28"/>
      <c r="F56" s="28"/>
      <c r="G56" s="28"/>
      <c r="H56" s="28"/>
      <c r="I56" s="28"/>
      <c r="J56" s="28"/>
      <c r="K56" s="28"/>
      <c r="L56" s="28"/>
      <c r="M56" s="28"/>
    </row>
    <row r="57" ht="15" spans="1:15">
      <c r="A57" s="27"/>
      <c r="B57" s="23"/>
      <c r="C57" s="24"/>
      <c r="D57" s="23"/>
      <c r="E57" s="28"/>
      <c r="F57" s="28"/>
      <c r="G57" s="28"/>
      <c r="H57" s="28"/>
      <c r="I57" s="28"/>
      <c r="J57" s="28"/>
      <c r="K57" s="28"/>
      <c r="L57" s="28"/>
      <c r="M57" s="28"/>
    </row>
    <row r="58" ht="15" spans="1:15">
      <c r="A58" s="27"/>
      <c r="B58" s="23"/>
      <c r="C58" s="24"/>
      <c r="D58" s="23"/>
      <c r="E58" s="28"/>
      <c r="F58" s="28"/>
      <c r="G58" s="28"/>
      <c r="H58" s="28"/>
      <c r="I58" s="28"/>
      <c r="J58" s="28"/>
      <c r="K58" s="28"/>
      <c r="L58" s="28"/>
      <c r="M58" s="28"/>
    </row>
    <row r="59" ht="15" spans="1:15">
      <c r="A59" s="27"/>
      <c r="B59" s="23"/>
      <c r="C59" s="24"/>
      <c r="D59" s="23"/>
      <c r="E59" s="28"/>
      <c r="F59" s="28"/>
      <c r="G59" s="28"/>
      <c r="H59" s="28"/>
      <c r="I59" s="28"/>
      <c r="J59" s="28"/>
      <c r="K59" s="28"/>
      <c r="L59" s="28"/>
      <c r="M59" s="28"/>
    </row>
    <row r="60" ht="15" spans="1:15">
      <c r="A60" s="27"/>
      <c r="B60" s="23"/>
      <c r="C60" s="24"/>
      <c r="D60" s="23"/>
      <c r="E60" s="28"/>
      <c r="F60" s="28"/>
      <c r="G60" s="28"/>
      <c r="H60" s="28"/>
      <c r="I60" s="28"/>
      <c r="J60" s="28"/>
      <c r="K60" s="28"/>
      <c r="L60" s="28"/>
      <c r="M60" s="28"/>
    </row>
  </sheetData>
  <mergeCells count="7">
    <mergeCell ref="A1:O1"/>
    <mergeCell ref="A3:A19"/>
    <mergeCell ref="A20:A36"/>
    <mergeCell ref="A37:A53"/>
    <mergeCell ref="B3:B19"/>
    <mergeCell ref="B20:B36"/>
    <mergeCell ref="B37:B53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S9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koqutaku</dc:creator>
  <cp:lastModifiedBy>Dong</cp:lastModifiedBy>
  <dcterms:created xsi:type="dcterms:W3CDTF">2015-06-05T18:19:00Z</dcterms:created>
  <dcterms:modified xsi:type="dcterms:W3CDTF">2026-09-18T01:44:19Z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5F900A2A308B402E9420C0BAEF00C976_12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