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909"/>
  </bookViews>
  <sheets>
    <sheet name="Supplementary Table 2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<sst xmlns="http://schemas.openxmlformats.org/spreadsheetml/2006/main" count="35" uniqueCount="32">
  <si>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r>
      <rPr>
        <b/>
        <sz val="11"/>
        <rFont val="Arial"/>
        <charset val="134"/>
      </rPr>
      <t xml:space="preserve">Supplementary Table 2. Assembly statistics of the </t>
    </r>
    <r>
      <rPr>
        <b/>
        <i/>
        <sz val="11"/>
        <rFont val="Arial"/>
        <charset val="134"/>
      </rPr>
      <t>C. monnieri</t>
    </r>
    <r>
      <rPr>
        <b/>
        <sz val="11"/>
        <rFont val="Arial"/>
        <charset val="134"/>
      </rPr>
      <t xml:space="preserve"> assembly in this study and Wang et al., 2024</t>
    </r>
  </si>
  <si>
    <t>This study</t>
  </si>
  <si>
    <t>Cmo_YZ (Wang et al., 2024)</t>
  </si>
  <si>
    <t>Sequence</t>
  </si>
  <si>
    <t xml:space="preserve">  Platform</t>
  </si>
  <si>
    <t>PacBio HiFi; ONT ultar-long</t>
  </si>
  <si>
    <t>PacBio HiFi</t>
  </si>
  <si>
    <t xml:space="preserve">  Read size (Gb) (depth)</t>
  </si>
  <si>
    <t>99.7 (85×); 111.2 (95×)</t>
  </si>
  <si>
    <t>-</t>
  </si>
  <si>
    <t xml:space="preserve">  Read N50</t>
  </si>
  <si>
    <t>18.3 kb; 100.9 kb</t>
  </si>
  <si>
    <t>Assembly</t>
  </si>
  <si>
    <t xml:space="preserve">  Contig number</t>
  </si>
  <si>
    <t>512; 670</t>
  </si>
  <si>
    <t xml:space="preserve">  Contig size (Mb)</t>
  </si>
  <si>
    <t>1,184.6; 1,639.0</t>
  </si>
  <si>
    <t xml:space="preserve">  Contig N50 (Mb)</t>
  </si>
  <si>
    <t>100.9; 5.8</t>
  </si>
  <si>
    <t xml:space="preserve">  Final assembly size (bp)</t>
  </si>
  <si>
    <t xml:space="preserve">  Chromosome size (bp)</t>
  </si>
  <si>
    <t xml:space="preserve">  Chromosome anchor rate (%)</t>
  </si>
  <si>
    <t xml:space="preserve">  Telomere number</t>
  </si>
  <si>
    <t xml:space="preserve">  Gap number</t>
  </si>
  <si>
    <t xml:space="preserve">  Complete BUSCO (embryophyta) (%)</t>
  </si>
  <si>
    <t xml:space="preserve">  Complete BUSCO (viridiplantae) (%)</t>
  </si>
  <si>
    <t xml:space="preserve">  LAI index</t>
  </si>
  <si>
    <t>Merqury</t>
  </si>
  <si>
    <t xml:space="preserve">  QV</t>
  </si>
  <si>
    <t xml:space="preserve">  Accuracy</t>
  </si>
  <si>
    <t>Annotation</t>
  </si>
  <si>
    <t xml:space="preserve">  Gene number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</si>
</sst>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_ "/>
  </numFmts>
  <fonts count="24">
    <font>
      <sz val="11"/>
      <color theme="1"/>
      <name val="等线"/>
      <charset val="134"/>
      <scheme val="minor"/>
    </font>
    <font>
      <sz val="11"/>
      <name val="Arial"/>
      <charset val="134"/>
    </font>
    <font>
      <b/>
      <sz val="1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177" fontId="1" fillId="0" borderId="0" xfId="0" applyNumberFormat="1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A27" sqref="A27"/>
    </sheetView>
  </sheetViews>
  <sheetFormatPr defaultColWidth="9" defaultRowHeight="14.25" outlineLevelCol="2"/>
  <cols>
    <col min="1" max="1" width="35.625" style="1" customWidth="1"/>
    <col min="2" max="3" width="28.625" style="1" customWidth="1"/>
    <col min="4" max="8" width="9" style="1"/>
    <col min="9" max="9" width="11.625" style="1" customWidth="1"/>
    <col min="10" max="16384" width="9" style="1"/>
  </cols>
  <sheetData>
    <row r="1" ht="15" spans="1:3">
      <c r="A1" s="2" t="s">
        <v>0</v>
      </c>
      <c r="B1" s="3"/>
      <c r="C1" s="3"/>
    </row>
    <row r="2" spans="1:3">
      <c r="A2" s="4"/>
      <c r="B2" s="4" t="s">
        <v>1</v>
      </c>
      <c r="C2" s="4" t="s">
        <v>2</v>
      </c>
    </row>
    <row r="3" ht="15" spans="1:3">
      <c r="A3" s="2" t="s">
        <v>3</v>
      </c>
    </row>
    <row r="4" spans="1:3">
      <c r="A4" s="1" t="s">
        <v>4</v>
      </c>
      <c r="B4" s="1" t="s">
        <v>5</v>
      </c>
      <c r="C4" s="1" t="s">
        <v>6</v>
      </c>
    </row>
    <row r="5" spans="1:3">
      <c r="A5" s="1" t="s">
        <v>7</v>
      </c>
      <c r="B5" s="1" t="s">
        <v>8</v>
      </c>
      <c r="C5" s="1" t="s">
        <v>9</v>
      </c>
    </row>
    <row r="6" spans="1:3">
      <c r="A6" s="5" t="s">
        <v>10</v>
      </c>
      <c r="B6" s="5" t="s">
        <v>11</v>
      </c>
      <c r="C6" s="5" t="s">
        <v>9</v>
      </c>
    </row>
    <row r="7" ht="15" spans="1:3">
      <c r="A7" s="2" t="s">
        <v>12</v>
      </c>
    </row>
    <row r="8" spans="1:3">
      <c r="A8" s="1" t="s">
        <v>13</v>
      </c>
      <c r="B8" s="6" t="s">
        <v>14</v>
      </c>
      <c r="C8" s="6">
        <v>1797</v>
      </c>
    </row>
    <row r="9" spans="1:3">
      <c r="A9" s="1" t="s">
        <v>15</v>
      </c>
      <c r="B9" s="1" t="s">
        <v>16</v>
      </c>
      <c r="C9" s="7">
        <v>1658.64</v>
      </c>
    </row>
    <row r="10" spans="1:3">
      <c r="A10" s="1" t="s">
        <v>17</v>
      </c>
      <c r="B10" s="1" t="s">
        <v>18</v>
      </c>
      <c r="C10" s="1">
        <v>78.45</v>
      </c>
    </row>
    <row r="11" spans="1:3">
      <c r="A11" s="1" t="s">
        <v>19</v>
      </c>
      <c r="B11" s="8">
        <v>1183673472</v>
      </c>
      <c r="C11" s="8">
        <v>1210229788</v>
      </c>
    </row>
    <row r="12" spans="1:3">
      <c r="A12" s="1" t="s">
        <v>20</v>
      </c>
      <c r="B12" s="8">
        <v>1134831186</v>
      </c>
      <c r="C12" s="8">
        <v>1135920822</v>
      </c>
    </row>
    <row r="13" spans="1:3">
      <c r="A13" s="1" t="s">
        <v>21</v>
      </c>
      <c r="B13" s="9">
        <f>B12/B11*100</f>
        <v>95.8736689504857</v>
      </c>
      <c r="C13" s="9">
        <f>C12/C11*100</f>
        <v>93.8599291856135</v>
      </c>
    </row>
    <row r="14" spans="1:3">
      <c r="A14" s="1" t="s">
        <v>22</v>
      </c>
      <c r="B14" s="1">
        <v>20</v>
      </c>
      <c r="C14" s="1">
        <v>18</v>
      </c>
    </row>
    <row r="15" spans="1:3">
      <c r="A15" s="1" t="s">
        <v>23</v>
      </c>
      <c r="B15" s="6">
        <v>0</v>
      </c>
      <c r="C15" s="6">
        <v>14</v>
      </c>
    </row>
    <row r="16" spans="1:3">
      <c r="A16" s="1" t="s">
        <v>24</v>
      </c>
      <c r="B16" s="1">
        <v>98.2</v>
      </c>
      <c r="C16" s="1">
        <v>98.1</v>
      </c>
    </row>
    <row r="17" spans="1:3">
      <c r="A17" s="1" t="s">
        <v>25</v>
      </c>
      <c r="B17" s="1">
        <v>98.8</v>
      </c>
      <c r="C17" s="1">
        <v>98.6</v>
      </c>
    </row>
    <row r="18" spans="1:3">
      <c r="A18" s="5" t="s">
        <v>26</v>
      </c>
      <c r="B18" s="5">
        <v>20.94</v>
      </c>
      <c r="C18" s="5">
        <v>20.89</v>
      </c>
    </row>
    <row r="19" ht="15" spans="1:3">
      <c r="A19" s="2" t="s">
        <v>27</v>
      </c>
    </row>
    <row r="20" spans="1:3">
      <c r="A20" s="1" t="s">
        <v>28</v>
      </c>
      <c r="B20" s="1">
        <v>55.8503</v>
      </c>
      <c r="C20" s="1">
        <v>57.1731</v>
      </c>
    </row>
    <row r="21" spans="1:3">
      <c r="A21" s="5" t="s">
        <v>29</v>
      </c>
      <c r="B21" s="5">
        <f>(100-(10^(B20/-10))*100)/100</f>
        <v>0.999997400020043</v>
      </c>
      <c r="C21" s="5">
        <f>(100-(10^(C20/-10))*100)/100</f>
        <v>0.999998082700319</v>
      </c>
    </row>
    <row r="22" ht="15" spans="1:3">
      <c r="A22" s="2" t="s">
        <v>30</v>
      </c>
    </row>
    <row r="23" spans="1:3">
      <c r="A23" s="1" t="s">
        <v>31</v>
      </c>
      <c r="B23" s="8">
        <v>39218</v>
      </c>
      <c r="C23" s="8">
        <v>37460</v>
      </c>
    </row>
    <row r="24" spans="1:3">
      <c r="A24" s="1" t="s">
        <v>24</v>
      </c>
      <c r="B24" s="1">
        <v>99.6</v>
      </c>
      <c r="C24" s="1">
        <v>98</v>
      </c>
    </row>
    <row r="25" spans="1:3">
      <c r="A25" s="5" t="s">
        <v>25</v>
      </c>
      <c r="B25" s="5">
        <v>99.7</v>
      </c>
      <c r="C25" s="5">
        <v>99.5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Dong</cp:lastModifiedBy>
  <dcterms:created xsi:type="dcterms:W3CDTF">2015-06-05T18:19:00Z</dcterms:created>
  <dcterms:modified xsi:type="dcterms:W3CDTF">2026-07-20T05:36:18Z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F00606D9111B4333AABC6213E9262B0D_12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