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6-MtRptBlock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<sst xmlns="http://schemas.openxmlformats.org/spreadsheetml/2006/main" count="25" uniqueCount="14">
  <si>
    <t>Table S6. Homologous segments between pairs of Digitalideae mitogenomic repeats</t>
  </si>
  <si>
    <t>Block</t>
  </si>
  <si>
    <t>Species 1</t>
  </si>
  <si>
    <t>Start Pos</t>
  </si>
  <si>
    <t>End Pos</t>
  </si>
  <si>
    <t>Species 2</t>
  </si>
  <si>
    <t>Block Len</t>
  </si>
  <si>
    <r>
      <rPr>
        <i/>
        <sz val="11"/>
        <color theme="1"/>
        <rFont val="等线"/>
        <charset val="134"/>
        <scheme val="minor"/>
      </rPr>
      <t>D. grandiflora</t>
    </r>
    <r>
      <rPr>
        <sz val="11"/>
        <color theme="1"/>
        <rFont val="等线"/>
        <charset val="134"/>
        <scheme val="minor"/>
      </rPr>
      <t xml:space="preserve"> R12</t>
    </r>
  </si>
  <si>
    <r>
      <rPr>
        <i/>
        <sz val="11"/>
        <color theme="1"/>
        <rFont val="等线"/>
        <charset val="134"/>
        <scheme val="minor"/>
      </rPr>
      <t>D. purpurea</t>
    </r>
    <r>
      <rPr>
        <sz val="11"/>
        <color theme="1"/>
        <rFont val="等线"/>
        <charset val="134"/>
        <scheme val="minor"/>
      </rPr>
      <t xml:space="preserve"> R24</t>
    </r>
  </si>
  <si>
    <r>
      <rPr>
        <i/>
        <sz val="11"/>
        <color theme="1"/>
        <rFont val="等线"/>
        <charset val="134"/>
        <scheme val="minor"/>
      </rPr>
      <t>D. ferruginea</t>
    </r>
    <r>
      <rPr>
        <sz val="11"/>
        <color theme="1"/>
        <rFont val="等线"/>
        <charset val="134"/>
        <scheme val="minor"/>
      </rPr>
      <t xml:space="preserve"> R12</t>
    </r>
  </si>
  <si>
    <r>
      <rPr>
        <i/>
        <sz val="11"/>
        <color theme="1"/>
        <rFont val="等线"/>
        <charset val="134"/>
        <scheme val="minor"/>
      </rPr>
      <t>D. lutea</t>
    </r>
    <r>
      <rPr>
        <sz val="11"/>
        <color theme="1"/>
        <rFont val="等线"/>
        <charset val="134"/>
        <scheme val="minor"/>
      </rPr>
      <t xml:space="preserve"> URI10 R7</t>
    </r>
  </si>
  <si>
    <r>
      <rPr>
        <i/>
        <sz val="11"/>
        <color theme="1"/>
        <rFont val="等线"/>
        <charset val="134"/>
        <scheme val="minor"/>
      </rPr>
      <t>D. lutea</t>
    </r>
    <r>
      <rPr>
        <sz val="11"/>
        <color theme="1"/>
        <rFont val="等线"/>
        <charset val="134"/>
        <scheme val="minor"/>
      </rPr>
      <t xml:space="preserve"> URI10 R43</t>
    </r>
  </si>
  <si>
    <r>
      <rPr>
        <i/>
        <sz val="11"/>
        <color theme="1"/>
        <rFont val="等线"/>
        <charset val="134"/>
        <scheme val="minor"/>
      </rPr>
      <t>D. grandiflora</t>
    </r>
    <r>
      <rPr>
        <sz val="11"/>
        <color theme="1"/>
        <rFont val="等线"/>
        <charset val="134"/>
        <scheme val="minor"/>
      </rPr>
      <t xml:space="preserve"> R14</t>
    </r>
  </si>
  <si>
    <r>
      <rPr>
        <i/>
        <sz val="11"/>
        <color theme="1"/>
        <rFont val="等线"/>
        <charset val="134"/>
        <scheme val="minor"/>
      </rPr>
      <t>E. alpinus</t>
    </r>
    <r>
      <rPr>
        <sz val="11"/>
        <color theme="1"/>
        <rFont val="等线"/>
        <charset val="134"/>
        <scheme val="minor"/>
      </rPr>
      <t xml:space="preserve"> R5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</si>
</sst>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 indent="3"/>
    </xf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right" indent="3"/>
    </xf>
    <xf numFmtId="0" fontId="0" fillId="0" borderId="2" xfId="0" applyBorder="1"/>
    <xf numFmtId="0" fontId="0" fillId="0" borderId="2" xfId="0" applyBorder="1" applyAlignment="1">
      <alignment horizontal="right"/>
    </xf>
    <xf numFmtId="176" fontId="0" fillId="0" borderId="2" xfId="0" applyNumberFormat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16" sqref="D16"/>
    </sheetView>
  </sheetViews>
  <sheetFormatPr defaultColWidth="9" defaultRowHeight="14.25"/>
  <cols>
    <col min="1" max="1" width="7.55833333333333" customWidth="1"/>
    <col min="2" max="2" width="16.1083333333333" customWidth="1"/>
    <col min="3" max="4" width="8.88333333333333" style="1"/>
    <col min="5" max="5" width="15.775" customWidth="1"/>
    <col min="6" max="8" width="8.88333333333333" style="1"/>
  </cols>
  <sheetData>
    <row r="1" spans="1:9">
      <c r="A1" s="2" t="s">
        <v>0</v>
      </c>
    </row>
    <row r="3" spans="1:9">
      <c r="A3" s="3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5" t="s">
        <v>3</v>
      </c>
      <c r="G3" s="5" t="s">
        <v>4</v>
      </c>
      <c r="H3" s="5" t="s">
        <v>6</v>
      </c>
      <c r="I3" s="2"/>
    </row>
    <row r="4" spans="1:9">
      <c r="A4" s="6">
        <v>1</v>
      </c>
      <c r="B4" t="s">
        <v>7</v>
      </c>
      <c r="C4" s="1">
        <v>1</v>
      </c>
      <c r="D4" s="1">
        <v>9610</v>
      </c>
      <c r="E4" t="s">
        <v>8</v>
      </c>
      <c r="F4" s="1">
        <v>9610</v>
      </c>
      <c r="G4" s="1">
        <v>1</v>
      </c>
      <c r="H4" s="7">
        <f t="shared" ref="H4:H11" si="0">AVERAGE(ABS(D4-C4)+1,ABS(G4-F4)+1)</f>
        <v>9610</v>
      </c>
    </row>
    <row r="5" spans="1:9">
      <c r="A5" s="6">
        <v>2</v>
      </c>
      <c r="B5" t="s">
        <v>9</v>
      </c>
      <c r="C5" s="1">
        <v>1</v>
      </c>
      <c r="D5" s="1">
        <v>7126</v>
      </c>
      <c r="E5" t="s">
        <v>10</v>
      </c>
      <c r="F5" s="1">
        <v>7256</v>
      </c>
      <c r="G5" s="1">
        <v>123</v>
      </c>
      <c r="H5" s="7">
        <f t="shared" si="0"/>
        <v>7130</v>
      </c>
    </row>
    <row r="6" spans="1:9">
      <c r="A6" s="6">
        <v>3</v>
      </c>
      <c r="B6" t="s">
        <v>11</v>
      </c>
      <c r="C6" s="1">
        <v>653</v>
      </c>
      <c r="D6" s="1">
        <v>4314</v>
      </c>
      <c r="E6" t="s">
        <v>8</v>
      </c>
      <c r="F6" s="1">
        <v>20450</v>
      </c>
      <c r="G6" s="1">
        <v>24116</v>
      </c>
      <c r="H6" s="7">
        <f t="shared" si="0"/>
        <v>3664.5</v>
      </c>
    </row>
    <row r="7" spans="1:9">
      <c r="A7" s="6">
        <v>4</v>
      </c>
      <c r="B7" t="s">
        <v>12</v>
      </c>
      <c r="C7" s="1">
        <v>1</v>
      </c>
      <c r="D7" s="1">
        <v>336</v>
      </c>
      <c r="E7" t="s">
        <v>11</v>
      </c>
      <c r="F7" s="1">
        <v>21672</v>
      </c>
      <c r="G7" s="1">
        <v>21337</v>
      </c>
      <c r="H7" s="7">
        <f t="shared" si="0"/>
        <v>336</v>
      </c>
    </row>
    <row r="8" spans="1:9">
      <c r="A8" s="6">
        <v>5</v>
      </c>
      <c r="B8" t="s">
        <v>7</v>
      </c>
      <c r="C8" s="1">
        <v>763</v>
      </c>
      <c r="D8" s="1">
        <v>1017</v>
      </c>
      <c r="E8" t="s">
        <v>11</v>
      </c>
      <c r="F8" s="1">
        <v>619</v>
      </c>
      <c r="G8" s="1">
        <v>365</v>
      </c>
      <c r="H8" s="7">
        <f t="shared" si="0"/>
        <v>255</v>
      </c>
    </row>
    <row r="9" spans="1:9">
      <c r="A9" s="6">
        <v>6</v>
      </c>
      <c r="B9" t="s">
        <v>11</v>
      </c>
      <c r="C9" s="1">
        <v>365</v>
      </c>
      <c r="D9" s="1">
        <v>619</v>
      </c>
      <c r="E9" t="s">
        <v>8</v>
      </c>
      <c r="F9" s="1">
        <v>8594</v>
      </c>
      <c r="G9" s="1">
        <v>8848</v>
      </c>
      <c r="H9" s="7">
        <f t="shared" si="0"/>
        <v>255</v>
      </c>
    </row>
    <row r="10" spans="1:9">
      <c r="A10" s="6">
        <v>7</v>
      </c>
      <c r="B10" t="s">
        <v>9</v>
      </c>
      <c r="C10" s="1">
        <v>11620</v>
      </c>
      <c r="D10" s="1">
        <v>11726</v>
      </c>
      <c r="E10" t="s">
        <v>10</v>
      </c>
      <c r="F10" s="1">
        <v>1</v>
      </c>
      <c r="G10" s="1">
        <v>106</v>
      </c>
      <c r="H10" s="7">
        <f t="shared" si="0"/>
        <v>106.5</v>
      </c>
    </row>
    <row r="11" spans="1:9">
      <c r="A11" s="8">
        <v>8</v>
      </c>
      <c r="B11" s="9" t="s">
        <v>11</v>
      </c>
      <c r="C11" s="10">
        <v>33645</v>
      </c>
      <c r="D11" s="10">
        <v>33748</v>
      </c>
      <c r="E11" s="9" t="s">
        <v>13</v>
      </c>
      <c r="F11" s="10">
        <v>444</v>
      </c>
      <c r="G11" s="10">
        <v>341</v>
      </c>
      <c r="H11" s="11">
        <f t="shared" si="0"/>
        <v>104</v>
      </c>
    </row>
  </sheetData>
  <sortState ref="A4:I11">
    <sortCondition ref="H4:H11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TableS6-MtRptBlocks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EF4EFA810D9242FFB01D58B9E13FD189_12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