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 activeTab="1"/>
  </bookViews>
  <sheets>
    <sheet name="PAL_2与MYB4" sheetId="1" r:id="rId1"/>
    <sheet name="C4H与MYB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<sst xmlns="http://schemas.openxmlformats.org/spreadsheetml/2006/main" count="116" uniqueCount="52">
  <si>
    <t>阳性对照</t>
  </si>
  <si>
    <t>分组</t>
  </si>
  <si>
    <t>pGreenII 0800-LUC-00805pro+pGreenII-62SK-MYB4</t>
  </si>
  <si>
    <t>pGreenII 0800-LUC-00805pro+pGreenII-62SK-空</t>
  </si>
  <si>
    <t>pGreenII 0800-LUC-AtDFRpro+pGreenII-62SK-AtMYB75</t>
  </si>
  <si>
    <t>pGreenII 0800-LUC-AtDFRpro+pGreenII-62SK-空</t>
  </si>
  <si>
    <t>Luc</t>
  </si>
  <si>
    <t>Ren</t>
  </si>
  <si>
    <t>Luc/Ren</t>
  </si>
  <si>
    <t>平均值</t>
  </si>
  <si>
    <t>标准差</t>
  </si>
  <si>
    <t>标准差/平均值</t>
  </si>
  <si>
    <t>0800-LUC-00805pro+62SK-MYB4</t>
  </si>
  <si>
    <t>0800-LUC-00805pro+62SK</t>
  </si>
  <si>
    <t>Column B</t>
  </si>
  <si>
    <t>vs.</t>
  </si>
  <si>
    <t>Column A</t>
  </si>
  <si>
    <t>Unpaired t test</t>
  </si>
  <si>
    <t>P value</t>
  </si>
  <si>
    <t>&lt;0.0001</t>
  </si>
  <si>
    <t>P value summary</t>
  </si>
  <si>
    <t>****</t>
  </si>
  <si>
    <t>Significantly different (P &lt; 0.05)?</t>
  </si>
  <si>
    <t>Yes</t>
  </si>
  <si>
    <t>One- or two-tailed P value?</t>
  </si>
  <si>
    <t>Two-tailed</t>
  </si>
  <si>
    <t>t, df</t>
  </si>
  <si>
    <t>t=23.09, df=4</t>
  </si>
  <si>
    <t>How big is the difference?</t>
  </si>
  <si>
    <t>Mean of column A</t>
  </si>
  <si>
    <t>Mean of column B</t>
  </si>
  <si>
    <t>Difference between means (B - A) ± SEM</t>
  </si>
  <si>
    <t>0.0002206 ± 9.553e-006</t>
  </si>
  <si>
    <t>95% confidence interval</t>
  </si>
  <si>
    <t>0.0001941 to 0.0002471</t>
  </si>
  <si>
    <t>R squared (eta squared)</t>
  </si>
  <si>
    <t>F test to compare variances</t>
  </si>
  <si>
    <t>F, DFn, Dfd</t>
  </si>
  <si>
    <t>9.095, 2, 2</t>
  </si>
  <si>
    <t>ns</t>
  </si>
  <si>
    <t>No</t>
  </si>
  <si>
    <t>Data analyzed</t>
  </si>
  <si>
    <t>Sample size, column A</t>
  </si>
  <si>
    <t>Sample size, column B</t>
  </si>
  <si>
    <t>pGreenII 0800-LUC-01596pro+pGreenII-62SK-MYB4</t>
  </si>
  <si>
    <t>pGreenII 0800-LUC-01596pro+pGreenII-62SK-空</t>
  </si>
  <si>
    <t>0800-LUC-01596pro+62SK-MYB4</t>
  </si>
  <si>
    <t>0800-LUC-01596pro+62SK</t>
  </si>
  <si>
    <t>t=34.45, df=4</t>
  </si>
  <si>
    <t>0.002841 ± 8.245e-005</t>
  </si>
  <si>
    <t>0.002612 to 0.003069</t>
  </si>
  <si>
    <t>1.970, 2, 2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</si>
</sst>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_ "/>
    <numFmt numFmtId="177" formatCode="0.0%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name val="Arial"/>
      <charset val="0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7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3" fillId="3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5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6</xdr:col>
      <xdr:colOff>0</xdr:colOff>
      <xdr:row>37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7210" y="2882265"/>
          <a:ext cx="2486660" cy="42062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6</xdr:col>
      <xdr:colOff>0</xdr:colOff>
      <xdr:row>36</xdr:row>
      <xdr:rowOff>114300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347210" y="2882265"/>
          <a:ext cx="2486660" cy="41376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opLeftCell="A14" workbookViewId="0">
      <selection activeCell="H22" sqref="H22"/>
    </sheetView>
  </sheetViews>
  <sheetFormatPr defaultColWidth="8.88888888888889" defaultRowHeight="14.4"/>
  <cols>
    <col min="1" max="1" width="9" style="1"/>
    <col min="2" max="7" width="18.1296296296296" style="1" customWidth="1"/>
    <col min="8" max="9" width="9" style="1"/>
    <col min="10" max="13" width="28.1296296296296" style="1" customWidth="1"/>
    <col min="14" max="17" width="9" style="1"/>
  </cols>
  <sheetData>
    <row r="1" ht="15.15" spans="1:9">
      <c r="A1" s="16"/>
      <c r="B1" s="1"/>
      <c r="C1" s="1"/>
      <c r="D1" s="1"/>
      <c r="E1" s="1"/>
      <c r="F1" s="1"/>
      <c r="G1" s="1"/>
      <c r="I1" s="16" t="s">
        <v>0</v>
      </c>
    </row>
    <row r="2" ht="16.35" spans="1:13">
      <c r="A2" s="2" t="s">
        <v>1</v>
      </c>
      <c r="B2" s="3" t="s">
        <v>2</v>
      </c>
      <c r="C2" s="4"/>
      <c r="D2" s="4"/>
      <c r="E2" s="3" t="s">
        <v>3</v>
      </c>
      <c r="F2" s="4"/>
      <c r="G2" s="5"/>
      <c r="I2" s="2" t="s">
        <v>1</v>
      </c>
      <c r="J2" s="3" t="s">
        <v>4</v>
      </c>
      <c r="K2" s="5"/>
      <c r="L2" s="3" t="s">
        <v>5</v>
      </c>
      <c r="M2" s="5"/>
    </row>
    <row r="3" ht="16.35" spans="1:13">
      <c r="A3" s="2" t="s">
        <v>6</v>
      </c>
      <c r="B3" s="2">
        <v>2067</v>
      </c>
      <c r="C3" s="2">
        <v>1857</v>
      </c>
      <c r="D3" s="2">
        <v>2054</v>
      </c>
      <c r="E3" s="6">
        <v>3723</v>
      </c>
      <c r="F3" s="6">
        <v>3857</v>
      </c>
      <c r="G3" s="6">
        <v>3846</v>
      </c>
      <c r="I3" s="2" t="s">
        <v>6</v>
      </c>
      <c r="J3" s="2">
        <v>605123</v>
      </c>
      <c r="K3" s="2">
        <v>581492</v>
      </c>
      <c r="L3" s="6">
        <v>29693</v>
      </c>
      <c r="M3" s="6">
        <v>28126</v>
      </c>
    </row>
    <row r="4" ht="16.35" spans="1:13">
      <c r="A4" s="2" t="s">
        <v>7</v>
      </c>
      <c r="B4" s="2">
        <v>14428370</v>
      </c>
      <c r="C4" s="2">
        <v>13199480</v>
      </c>
      <c r="D4" s="2">
        <v>13628497</v>
      </c>
      <c r="E4" s="6">
        <v>10060435</v>
      </c>
      <c r="F4" s="6">
        <v>10192163</v>
      </c>
      <c r="G4" s="6">
        <v>11050915</v>
      </c>
      <c r="I4" s="2" t="s">
        <v>7</v>
      </c>
      <c r="J4" s="2">
        <v>23859060</v>
      </c>
      <c r="K4" s="2">
        <v>23539730</v>
      </c>
      <c r="L4" s="6">
        <v>24239132</v>
      </c>
      <c r="M4" s="6">
        <v>22313856</v>
      </c>
    </row>
    <row r="5" ht="16.35" spans="1:13">
      <c r="A5" s="2" t="s">
        <v>8</v>
      </c>
      <c r="B5" s="7">
        <f t="shared" ref="B5:G5" si="0">B3/B4</f>
        <v>0.000143259425700893</v>
      </c>
      <c r="C5" s="7">
        <f t="shared" si="0"/>
        <v>0.000140687360411168</v>
      </c>
      <c r="D5" s="7">
        <f t="shared" si="0"/>
        <v>0.000150713611339534</v>
      </c>
      <c r="E5" s="7">
        <f t="shared" si="0"/>
        <v>0.000370063521110171</v>
      </c>
      <c r="F5" s="7">
        <f t="shared" si="0"/>
        <v>0.000378428013759199</v>
      </c>
      <c r="G5" s="7">
        <f t="shared" si="0"/>
        <v>0.000348025480243039</v>
      </c>
      <c r="I5" s="2" t="s">
        <v>8</v>
      </c>
      <c r="J5" s="7">
        <f t="shared" ref="J5:M5" si="1">J3/J4</f>
        <v>0.0253623990215876</v>
      </c>
      <c r="K5" s="7">
        <f t="shared" si="1"/>
        <v>0.0247025773022885</v>
      </c>
      <c r="L5" s="7">
        <f t="shared" si="1"/>
        <v>0.00122500261147965</v>
      </c>
      <c r="M5" s="7">
        <f t="shared" si="1"/>
        <v>0.00126047241677996</v>
      </c>
    </row>
    <row r="6" ht="15.6" spans="1:13">
      <c r="A6" s="8" t="s">
        <v>9</v>
      </c>
      <c r="B6" s="9">
        <f>AVERAGE(B5:D5)</f>
        <v>0.000144886799150532</v>
      </c>
      <c r="C6" s="9"/>
      <c r="D6" s="9"/>
      <c r="E6" s="9">
        <f>AVERAGE(E5:G5)</f>
        <v>0.000365505671704136</v>
      </c>
      <c r="F6" s="9"/>
      <c r="G6" s="9"/>
      <c r="I6" s="8" t="s">
        <v>9</v>
      </c>
      <c r="J6" s="9">
        <f>AVERAGE(J5:K5)</f>
        <v>0.0250324881619381</v>
      </c>
      <c r="K6" s="9"/>
      <c r="L6" s="9">
        <f>AVERAGE(L5:M5)</f>
        <v>0.00124273751412981</v>
      </c>
      <c r="M6" s="9"/>
    </row>
    <row r="7" ht="15.6" spans="1:13">
      <c r="A7" s="8" t="s">
        <v>10</v>
      </c>
      <c r="B7" s="10">
        <f>STDEV(B5:D5)</f>
        <v>5.20746437127321e-6</v>
      </c>
      <c r="C7" s="10"/>
      <c r="D7" s="10"/>
      <c r="E7" s="10">
        <f>STDEV(E5:G5)</f>
        <v>1.57053813852571e-5</v>
      </c>
      <c r="F7" s="10"/>
      <c r="G7" s="10"/>
      <c r="I7" s="8" t="s">
        <v>10</v>
      </c>
      <c r="J7" s="10">
        <f>STDEV(J5:K5)</f>
        <v>0.000466564412090556</v>
      </c>
      <c r="K7" s="10"/>
      <c r="L7" s="10">
        <f>STDEV(L5:M5)</f>
        <v>2.50809398552139e-5</v>
      </c>
      <c r="M7" s="10"/>
    </row>
    <row r="8" ht="28.8" spans="1:13">
      <c r="A8" s="11" t="s">
        <v>11</v>
      </c>
      <c r="B8" s="12">
        <f>B7/B6</f>
        <v>0.0359416068393012</v>
      </c>
      <c r="C8" s="12"/>
      <c r="D8" s="12"/>
      <c r="E8" s="12">
        <f>E7/E6</f>
        <v>0.0429689129365141</v>
      </c>
      <c r="F8" s="12"/>
      <c r="G8" s="12"/>
      <c r="I8" s="11" t="s">
        <v>11</v>
      </c>
      <c r="J8" s="12">
        <f>J7/J6</f>
        <v>0.0186383554472211</v>
      </c>
      <c r="K8" s="12"/>
      <c r="L8" s="12">
        <f>L7/L6</f>
        <v>0.0201820091290767</v>
      </c>
      <c r="M8" s="12"/>
    </row>
    <row r="10" spans="2:3">
      <c r="B10" s="1" t="s">
        <v>12</v>
      </c>
      <c r="C10" s="1" t="s">
        <v>13</v>
      </c>
    </row>
    <row r="11" spans="1:3">
      <c r="A11" s="13" t="s">
        <v>8</v>
      </c>
      <c r="B11" s="1">
        <v>0.000143259425700893</v>
      </c>
      <c r="C11" s="1">
        <v>0.000370063521110171</v>
      </c>
    </row>
    <row r="12" spans="1:3">
      <c r="A12" s="13"/>
      <c r="B12" s="1">
        <v>0.000140687360411168</v>
      </c>
      <c r="C12" s="1">
        <v>0.000378428013759199</v>
      </c>
    </row>
    <row r="13" spans="1:3">
      <c r="A13" s="13"/>
      <c r="B13" s="1">
        <v>0.000150713611339534</v>
      </c>
      <c r="C13" s="1">
        <v>0.000348025480243039</v>
      </c>
    </row>
    <row r="15" spans="2:3">
      <c r="B15" s="14" t="s">
        <v>14</v>
      </c>
      <c r="C15" s="15" t="s">
        <v>13</v>
      </c>
    </row>
    <row r="16" spans="2:3">
      <c r="B16" s="14" t="s">
        <v>15</v>
      </c>
      <c r="C16" s="15" t="s">
        <v>15</v>
      </c>
    </row>
    <row r="17" spans="2:3">
      <c r="B17" s="14" t="s">
        <v>16</v>
      </c>
      <c r="C17" s="15" t="s">
        <v>12</v>
      </c>
    </row>
    <row r="18" spans="2:3">
      <c r="B18" s="14"/>
      <c r="C18" s="15"/>
    </row>
    <row r="19" spans="2:3">
      <c r="B19" s="14" t="s">
        <v>17</v>
      </c>
      <c r="C19" s="15"/>
    </row>
    <row r="20" spans="2:3">
      <c r="B20" s="14" t="s">
        <v>18</v>
      </c>
      <c r="C20" s="15" t="s">
        <v>19</v>
      </c>
    </row>
    <row r="21" spans="2:3">
      <c r="B21" s="14" t="s">
        <v>20</v>
      </c>
      <c r="C21" s="15" t="s">
        <v>21</v>
      </c>
    </row>
    <row r="22" spans="2:3">
      <c r="B22" s="14" t="s">
        <v>22</v>
      </c>
      <c r="C22" s="15" t="s">
        <v>23</v>
      </c>
    </row>
    <row r="23" spans="2:3">
      <c r="B23" s="14" t="s">
        <v>24</v>
      </c>
      <c r="C23" s="15" t="s">
        <v>25</v>
      </c>
    </row>
    <row r="24" spans="2:3">
      <c r="B24" s="14" t="s">
        <v>26</v>
      </c>
      <c r="C24" s="15" t="s">
        <v>27</v>
      </c>
    </row>
    <row r="25" spans="2:3">
      <c r="B25" s="14"/>
      <c r="C25" s="15"/>
    </row>
    <row r="26" spans="2:3">
      <c r="B26" s="14" t="s">
        <v>28</v>
      </c>
      <c r="C26" s="15"/>
    </row>
    <row r="27" spans="2:3">
      <c r="B27" s="14" t="s">
        <v>29</v>
      </c>
      <c r="C27" s="15">
        <v>0.0001449</v>
      </c>
    </row>
    <row r="28" spans="2:3">
      <c r="B28" s="14" t="s">
        <v>30</v>
      </c>
      <c r="C28" s="15">
        <v>0.0003655</v>
      </c>
    </row>
    <row r="29" spans="2:3">
      <c r="B29" s="14" t="s">
        <v>31</v>
      </c>
      <c r="C29" s="15" t="s">
        <v>32</v>
      </c>
    </row>
    <row r="30" spans="2:3">
      <c r="B30" s="14" t="s">
        <v>33</v>
      </c>
      <c r="C30" s="15" t="s">
        <v>34</v>
      </c>
    </row>
    <row r="31" spans="2:3">
      <c r="B31" s="14" t="s">
        <v>35</v>
      </c>
      <c r="C31" s="15">
        <v>0.9926</v>
      </c>
    </row>
    <row r="32" spans="2:3">
      <c r="B32" s="14"/>
      <c r="C32" s="15"/>
    </row>
    <row r="33" spans="2:3">
      <c r="B33" s="14" t="s">
        <v>36</v>
      </c>
      <c r="C33" s="15"/>
    </row>
    <row r="34" spans="2:3">
      <c r="B34" s="14" t="s">
        <v>37</v>
      </c>
      <c r="C34" s="15" t="s">
        <v>38</v>
      </c>
    </row>
    <row r="35" spans="2:3">
      <c r="B35" s="14" t="s">
        <v>18</v>
      </c>
      <c r="C35" s="15">
        <v>0.1981</v>
      </c>
    </row>
    <row r="36" spans="2:3">
      <c r="B36" s="14" t="s">
        <v>20</v>
      </c>
      <c r="C36" s="15" t="s">
        <v>39</v>
      </c>
    </row>
    <row r="37" spans="2:3">
      <c r="B37" s="14" t="s">
        <v>22</v>
      </c>
      <c r="C37" s="15" t="s">
        <v>40</v>
      </c>
    </row>
    <row r="38" spans="2:3">
      <c r="B38" s="14"/>
      <c r="C38" s="15"/>
    </row>
    <row r="39" spans="2:3">
      <c r="B39" s="14" t="s">
        <v>41</v>
      </c>
      <c r="C39" s="15"/>
    </row>
    <row r="40" spans="2:3">
      <c r="B40" s="14" t="s">
        <v>42</v>
      </c>
      <c r="C40" s="15">
        <v>3</v>
      </c>
    </row>
    <row r="41" spans="2:3">
      <c r="B41" s="14" t="s">
        <v>43</v>
      </c>
      <c r="C41" s="15">
        <v>3</v>
      </c>
    </row>
  </sheetData>
  <mergeCells count="17">
    <mergeCell ref="B2:D2"/>
    <mergeCell ref="E2:G2"/>
    <mergeCell ref="J2:K2"/>
    <mergeCell ref="L2:M2"/>
    <mergeCell ref="B6:D6"/>
    <mergeCell ref="E6:G6"/>
    <mergeCell ref="J6:K6"/>
    <mergeCell ref="L6:M6"/>
    <mergeCell ref="B7:D7"/>
    <mergeCell ref="E7:G7"/>
    <mergeCell ref="J7:K7"/>
    <mergeCell ref="L7:M7"/>
    <mergeCell ref="B8:D8"/>
    <mergeCell ref="E8:G8"/>
    <mergeCell ref="J8:K8"/>
    <mergeCell ref="L8:M8"/>
    <mergeCell ref="A11:A13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1"/>
  <sheetViews>
    <sheetView tabSelected="1" workbookViewId="0">
      <selection activeCell="A1" sqref="A$1:M$1048576"/>
    </sheetView>
  </sheetViews>
  <sheetFormatPr defaultColWidth="8.88888888888889" defaultRowHeight="14.4"/>
  <cols>
    <col min="1" max="1" width="9" style="1"/>
    <col min="2" max="7" width="18.1296296296296" style="1" customWidth="1"/>
    <col min="8" max="9" width="9" style="1"/>
    <col min="10" max="13" width="28.1296296296296" style="1" customWidth="1"/>
  </cols>
  <sheetData>
    <row r="1" ht="15.15" spans="9:9">
      <c r="I1" s="16" t="s">
        <v>0</v>
      </c>
    </row>
    <row r="2" ht="16.35" spans="1:13">
      <c r="A2" s="2" t="s">
        <v>1</v>
      </c>
      <c r="B2" s="3" t="s">
        <v>44</v>
      </c>
      <c r="C2" s="4"/>
      <c r="D2" s="4"/>
      <c r="E2" s="3" t="s">
        <v>45</v>
      </c>
      <c r="F2" s="4"/>
      <c r="G2" s="5"/>
      <c r="I2" s="2" t="s">
        <v>1</v>
      </c>
      <c r="J2" s="3" t="s">
        <v>4</v>
      </c>
      <c r="K2" s="5"/>
      <c r="L2" s="3" t="s">
        <v>5</v>
      </c>
      <c r="M2" s="5"/>
    </row>
    <row r="3" ht="16.35" spans="1:13">
      <c r="A3" s="2" t="s">
        <v>6</v>
      </c>
      <c r="B3" s="2">
        <v>8475</v>
      </c>
      <c r="C3" s="2">
        <v>8908</v>
      </c>
      <c r="D3" s="2">
        <v>9283</v>
      </c>
      <c r="E3" s="6">
        <v>35552</v>
      </c>
      <c r="F3" s="6">
        <v>38004</v>
      </c>
      <c r="G3" s="6">
        <v>36111</v>
      </c>
      <c r="I3" s="2" t="s">
        <v>6</v>
      </c>
      <c r="J3" s="2">
        <v>1446052</v>
      </c>
      <c r="K3" s="2">
        <v>1484318</v>
      </c>
      <c r="L3" s="6">
        <v>55681</v>
      </c>
      <c r="M3" s="6">
        <v>57926</v>
      </c>
    </row>
    <row r="4" ht="16.35" spans="1:13">
      <c r="A4" s="2" t="s">
        <v>7</v>
      </c>
      <c r="B4" s="2">
        <v>8645253</v>
      </c>
      <c r="C4" s="2">
        <v>8200853</v>
      </c>
      <c r="D4" s="2">
        <v>8116983</v>
      </c>
      <c r="E4" s="6">
        <v>9213615</v>
      </c>
      <c r="F4" s="6">
        <v>9398053</v>
      </c>
      <c r="G4" s="6">
        <v>9430220</v>
      </c>
      <c r="I4" s="2" t="s">
        <v>7</v>
      </c>
      <c r="J4" s="2">
        <v>28543688</v>
      </c>
      <c r="K4" s="2">
        <v>29073044</v>
      </c>
      <c r="L4" s="6">
        <v>29203388</v>
      </c>
      <c r="M4" s="6">
        <v>29909210</v>
      </c>
    </row>
    <row r="5" ht="16.35" spans="1:13">
      <c r="A5" s="2" t="s">
        <v>8</v>
      </c>
      <c r="B5" s="7">
        <f t="shared" ref="B5:G5" si="0">B3/B4</f>
        <v>0.000980306764880102</v>
      </c>
      <c r="C5" s="7">
        <f t="shared" si="0"/>
        <v>0.00108622846916046</v>
      </c>
      <c r="D5" s="7">
        <f t="shared" si="0"/>
        <v>0.00114365152668177</v>
      </c>
      <c r="E5" s="7">
        <f t="shared" si="0"/>
        <v>0.00385863746206022</v>
      </c>
      <c r="F5" s="7">
        <f t="shared" si="0"/>
        <v>0.00404381630961221</v>
      </c>
      <c r="G5" s="7">
        <f t="shared" si="0"/>
        <v>0.00382928500077411</v>
      </c>
      <c r="I5" s="2" t="s">
        <v>8</v>
      </c>
      <c r="J5" s="7">
        <f t="shared" ref="J5:M5" si="1">J3/J4</f>
        <v>0.0506610077856793</v>
      </c>
      <c r="K5" s="7">
        <f t="shared" si="1"/>
        <v>0.051054784631427</v>
      </c>
      <c r="L5" s="7">
        <f t="shared" si="1"/>
        <v>0.00190666233657547</v>
      </c>
      <c r="M5" s="7">
        <f t="shared" si="1"/>
        <v>0.00193672785071889</v>
      </c>
    </row>
    <row r="6" ht="15.6" spans="1:13">
      <c r="A6" s="8" t="s">
        <v>9</v>
      </c>
      <c r="B6" s="9">
        <f>AVERAGE(B5:D5)</f>
        <v>0.00107006225357411</v>
      </c>
      <c r="C6" s="9"/>
      <c r="D6" s="9"/>
      <c r="E6" s="9">
        <f>AVERAGE(E5:G5)</f>
        <v>0.00391057959081551</v>
      </c>
      <c r="F6" s="9"/>
      <c r="G6" s="9"/>
      <c r="I6" s="8" t="s">
        <v>9</v>
      </c>
      <c r="J6" s="9">
        <f>AVERAGE(J5:K5)</f>
        <v>0.0508578962085531</v>
      </c>
      <c r="K6" s="9"/>
      <c r="L6" s="9">
        <f>AVERAGE(L5:M5)</f>
        <v>0.00192169509364718</v>
      </c>
      <c r="M6" s="9"/>
    </row>
    <row r="7" ht="15.6" spans="1:13">
      <c r="A7" s="8" t="s">
        <v>10</v>
      </c>
      <c r="B7" s="10">
        <f>STDEV(B5:D5)</f>
        <v>8.2863669341874e-5</v>
      </c>
      <c r="C7" s="10"/>
      <c r="D7" s="10"/>
      <c r="E7" s="10">
        <f>STDEV(E5:G5)</f>
        <v>0.00011631598846535</v>
      </c>
      <c r="F7" s="10"/>
      <c r="G7" s="10"/>
      <c r="I7" s="8" t="s">
        <v>10</v>
      </c>
      <c r="J7" s="10">
        <f>STDEV(J5:K5)</f>
        <v>0.000278442277902443</v>
      </c>
      <c r="K7" s="10"/>
      <c r="L7" s="10">
        <f>STDEV(L5:M5)</f>
        <v>2.1259528930675e-5</v>
      </c>
      <c r="M7" s="10"/>
    </row>
    <row r="8" ht="28.8" spans="1:13">
      <c r="A8" s="11" t="s">
        <v>11</v>
      </c>
      <c r="B8" s="12">
        <f>B7/B6</f>
        <v>0.0774381762043294</v>
      </c>
      <c r="C8" s="12"/>
      <c r="D8" s="12"/>
      <c r="E8" s="12">
        <f>E7/E6</f>
        <v>0.0297439256161753</v>
      </c>
      <c r="F8" s="12"/>
      <c r="G8" s="12"/>
      <c r="I8" s="11" t="s">
        <v>11</v>
      </c>
      <c r="J8" s="12">
        <f>J7/J6</f>
        <v>0.00547490751014618</v>
      </c>
      <c r="K8" s="12"/>
      <c r="L8" s="12">
        <f>L7/L6</f>
        <v>0.0110629043082618</v>
      </c>
      <c r="M8" s="12"/>
    </row>
    <row r="10" spans="2:3">
      <c r="B10" s="1" t="s">
        <v>46</v>
      </c>
      <c r="C10" s="1" t="s">
        <v>47</v>
      </c>
    </row>
    <row r="11" spans="1:3">
      <c r="A11" s="13" t="s">
        <v>8</v>
      </c>
      <c r="B11" s="1">
        <v>0.000980306764880102</v>
      </c>
      <c r="C11" s="1">
        <v>0.00385863746206022</v>
      </c>
    </row>
    <row r="12" spans="1:3">
      <c r="A12" s="13"/>
      <c r="B12" s="1">
        <v>0.00108622846916046</v>
      </c>
      <c r="C12" s="1">
        <v>0.00404381630961221</v>
      </c>
    </row>
    <row r="13" spans="1:3">
      <c r="A13" s="13"/>
      <c r="B13" s="1">
        <v>0.00114365152668177</v>
      </c>
      <c r="C13" s="1">
        <v>0.00382928500077411</v>
      </c>
    </row>
    <row r="15" spans="2:3">
      <c r="B15" s="14" t="s">
        <v>14</v>
      </c>
      <c r="C15" s="15" t="s">
        <v>47</v>
      </c>
    </row>
    <row r="16" spans="2:3">
      <c r="B16" s="14" t="s">
        <v>15</v>
      </c>
      <c r="C16" s="15" t="s">
        <v>15</v>
      </c>
    </row>
    <row r="17" spans="2:3">
      <c r="B17" s="14" t="s">
        <v>16</v>
      </c>
      <c r="C17" s="15" t="s">
        <v>46</v>
      </c>
    </row>
    <row r="18" spans="2:3">
      <c r="B18" s="14"/>
      <c r="C18" s="15"/>
    </row>
    <row r="19" spans="2:3">
      <c r="B19" s="14" t="s">
        <v>17</v>
      </c>
      <c r="C19" s="15"/>
    </row>
    <row r="20" spans="2:3">
      <c r="B20" s="14" t="s">
        <v>18</v>
      </c>
      <c r="C20" s="15" t="s">
        <v>19</v>
      </c>
    </row>
    <row r="21" spans="2:3">
      <c r="B21" s="14" t="s">
        <v>20</v>
      </c>
      <c r="C21" s="15" t="s">
        <v>21</v>
      </c>
    </row>
    <row r="22" spans="2:3">
      <c r="B22" s="14" t="s">
        <v>22</v>
      </c>
      <c r="C22" s="15" t="s">
        <v>23</v>
      </c>
    </row>
    <row r="23" spans="2:3">
      <c r="B23" s="14" t="s">
        <v>24</v>
      </c>
      <c r="C23" s="15" t="s">
        <v>25</v>
      </c>
    </row>
    <row r="24" spans="2:3">
      <c r="B24" s="14" t="s">
        <v>26</v>
      </c>
      <c r="C24" s="15" t="s">
        <v>48</v>
      </c>
    </row>
    <row r="25" spans="2:3">
      <c r="B25" s="14"/>
      <c r="C25" s="15"/>
    </row>
    <row r="26" spans="2:3">
      <c r="B26" s="14" t="s">
        <v>28</v>
      </c>
      <c r="C26" s="15"/>
    </row>
    <row r="27" spans="2:3">
      <c r="B27" s="14" t="s">
        <v>29</v>
      </c>
      <c r="C27" s="15">
        <v>0.00107</v>
      </c>
    </row>
    <row r="28" spans="2:3">
      <c r="B28" s="14" t="s">
        <v>30</v>
      </c>
      <c r="C28" s="15">
        <v>0.003911</v>
      </c>
    </row>
    <row r="29" spans="2:3">
      <c r="B29" s="14" t="s">
        <v>31</v>
      </c>
      <c r="C29" s="15" t="s">
        <v>49</v>
      </c>
    </row>
    <row r="30" spans="2:3">
      <c r="B30" s="14" t="s">
        <v>33</v>
      </c>
      <c r="C30" s="15" t="s">
        <v>50</v>
      </c>
    </row>
    <row r="31" spans="2:3">
      <c r="B31" s="14" t="s">
        <v>35</v>
      </c>
      <c r="C31" s="15">
        <v>0.9966</v>
      </c>
    </row>
    <row r="32" spans="2:3">
      <c r="B32" s="14"/>
      <c r="C32" s="15"/>
    </row>
    <row r="33" spans="2:3">
      <c r="B33" s="14" t="s">
        <v>36</v>
      </c>
      <c r="C33" s="15"/>
    </row>
    <row r="34" spans="2:3">
      <c r="B34" s="14" t="s">
        <v>37</v>
      </c>
      <c r="C34" s="15" t="s">
        <v>51</v>
      </c>
    </row>
    <row r="35" spans="2:3">
      <c r="B35" s="14" t="s">
        <v>18</v>
      </c>
      <c r="C35" s="15">
        <v>0.6733</v>
      </c>
    </row>
    <row r="36" spans="2:3">
      <c r="B36" s="14" t="s">
        <v>20</v>
      </c>
      <c r="C36" s="15" t="s">
        <v>39</v>
      </c>
    </row>
    <row r="37" spans="2:3">
      <c r="B37" s="14" t="s">
        <v>22</v>
      </c>
      <c r="C37" s="15" t="s">
        <v>40</v>
      </c>
    </row>
    <row r="38" spans="2:3">
      <c r="B38" s="14"/>
      <c r="C38" s="15"/>
    </row>
    <row r="39" spans="2:3">
      <c r="B39" s="14" t="s">
        <v>41</v>
      </c>
      <c r="C39" s="15"/>
    </row>
    <row r="40" spans="2:3">
      <c r="B40" s="14" t="s">
        <v>42</v>
      </c>
      <c r="C40" s="15">
        <v>3</v>
      </c>
    </row>
    <row r="41" spans="2:3">
      <c r="B41" s="14" t="s">
        <v>43</v>
      </c>
      <c r="C41" s="15">
        <v>3</v>
      </c>
    </row>
  </sheetData>
  <mergeCells count="17">
    <mergeCell ref="B2:D2"/>
    <mergeCell ref="E2:G2"/>
    <mergeCell ref="J2:K2"/>
    <mergeCell ref="L2:M2"/>
    <mergeCell ref="B6:D6"/>
    <mergeCell ref="E6:G6"/>
    <mergeCell ref="J6:K6"/>
    <mergeCell ref="L6:M6"/>
    <mergeCell ref="B7:D7"/>
    <mergeCell ref="E7:G7"/>
    <mergeCell ref="J7:K7"/>
    <mergeCell ref="L7:M7"/>
    <mergeCell ref="B8:D8"/>
    <mergeCell ref="E8:G8"/>
    <mergeCell ref="J8:K8"/>
    <mergeCell ref="L8:M8"/>
    <mergeCell ref="A11:A1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PAL_2与MYB4</vt:lpstr>
      <vt:lpstr>C4H与MYB4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24190</dc:creator>
  <cp:lastModifiedBy>梦~~回</cp:lastModifiedBy>
  <dcterms:created xsi:type="dcterms:W3CDTF">2026-06-10T08:39:16Z</dcterms:created>
  <dcterms:modified xsi:type="dcterms:W3CDTF">2026-06-10T08:40:50Z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963FB5B128F64C01A8BA0F45B6ECB3C0_11</vt:lpwstr>
  </property>
  <property fmtid="{D5CDD505-2E9C-101B-9397-08002B2CF9AE}" pid="3" name="KSOProductBuildVer">
    <vt:lpwstr>2052-12.1.0.22529</vt:lpwstr>
  </property>
</Properties>
</file>