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Table S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<sst xmlns="http://schemas.openxmlformats.org/spreadsheetml/2006/main" count="78" uniqueCount="78">
  <si>
    <r>
      <rPr>
        <sz val="11"/>
        <color theme="1"/>
        <rFont val="Times New Roman"/>
        <charset val="134"/>
      </rPr>
      <t xml:space="preserve">Table S1 Morphological and physiological traits of </t>
    </r>
    <r>
      <rPr>
        <i/>
        <sz val="11"/>
        <color theme="1"/>
        <rFont val="Times New Roman"/>
        <charset val="134"/>
      </rPr>
      <t>C. lanceolata</t>
    </r>
    <r>
      <rPr>
        <sz val="11"/>
        <color theme="1"/>
        <rFont val="Times New Roman"/>
        <charset val="134"/>
      </rPr>
      <t xml:space="preserve"> seedlings from three provenances under different treatments.</t>
    </r>
  </si>
  <si>
    <t>original dataset</t>
  </si>
  <si>
    <t>Provenance</t>
  </si>
  <si>
    <t>Leaf weight (g)</t>
  </si>
  <si>
    <t>Stem weight (g)</t>
  </si>
  <si>
    <t>Aboveground biomass (g)</t>
  </si>
  <si>
    <t>Root weight (g)</t>
  </si>
  <si>
    <t>Root-shoot ratio</t>
  </si>
  <si>
    <t>Total weight (g)</t>
  </si>
  <si>
    <r>
      <rPr>
        <sz val="11"/>
        <rFont val="Times New Roman"/>
        <charset val="134"/>
      </rPr>
      <t>Net photosynthesis rate (umol m</t>
    </r>
    <r>
      <rPr>
        <vertAlign val="superscript"/>
        <sz val="11"/>
        <rFont val="Times New Roman"/>
        <charset val="134"/>
      </rPr>
      <t xml:space="preserve">-2 </t>
    </r>
    <r>
      <rPr>
        <sz val="11"/>
        <rFont val="Times New Roman"/>
        <charset val="134"/>
      </rPr>
      <t>s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</si>
  <si>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Stomatal conductance (umol m</t>
    </r>
    <r>
      <rPr>
        <vertAlign val="superscript"/>
        <sz val="11"/>
        <rFont val="Times New Roman"/>
        <charset val="134"/>
      </rPr>
      <t xml:space="preserve">-2 </t>
    </r>
    <r>
      <rPr>
        <sz val="11"/>
        <rFont val="Times New Roman"/>
        <charset val="134"/>
      </rPr>
      <t>s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</si>
  <si>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Intercellular CO</t>
    </r>
    <r>
      <rPr>
        <vertAlign val="subscript"/>
        <sz val="11"/>
        <rFont val="Times New Roman"/>
        <charset val="134"/>
      </rPr>
      <t>2</t>
    </r>
    <r>
      <rPr>
        <sz val="11"/>
        <rFont val="Times New Roman"/>
        <charset val="134"/>
      </rPr>
      <t xml:space="preserve"> concentration (umol m</t>
    </r>
    <r>
      <rPr>
        <vertAlign val="superscript"/>
        <sz val="11"/>
        <rFont val="Times New Roman"/>
        <charset val="134"/>
      </rPr>
      <t xml:space="preserve">-2 </t>
    </r>
    <r>
      <rPr>
        <sz val="11"/>
        <rFont val="Times New Roman"/>
        <charset val="134"/>
      </rPr>
      <t>s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</si>
  <si>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Transpiration rate (umol m</t>
    </r>
    <r>
      <rPr>
        <vertAlign val="superscript"/>
        <sz val="11"/>
        <rFont val="Times New Roman"/>
        <charset val="134"/>
      </rPr>
      <t xml:space="preserve">-2 </t>
    </r>
    <r>
      <rPr>
        <sz val="11"/>
        <rFont val="Times New Roman"/>
        <charset val="134"/>
      </rPr>
      <t>s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</si>
  <si>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Instantaneous water use efficiency (umol mol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</si>
  <si>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Peroxidase (U 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FW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</si>
  <si>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Superoxide dismutase (U 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FW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</si>
  <si>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Ascorbate peroxidase (U 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FW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</si>
  <si>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Proline (U 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FW</t>
    </r>
    <r>
      <rPr>
        <sz val="11"/>
        <rFont val="宋体"/>
        <charset val="134"/>
      </rPr>
      <t>）</t>
    </r>
  </si>
  <si>
    <r>
      <rPr>
        <sz val="11"/>
        <rFont val="Times New Roman"/>
        <charset val="134"/>
      </rPr>
      <t>Soluble sugar (ug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g)</t>
    </r>
  </si>
  <si>
    <r>
      <rPr>
        <sz val="11"/>
        <rFont val="Times New Roman"/>
        <charset val="134"/>
      </rPr>
      <t>Sucrose (ug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g)</t>
    </r>
  </si>
  <si>
    <r>
      <rPr>
        <sz val="11"/>
        <rFont val="Times New Roman"/>
        <charset val="134"/>
      </rPr>
      <t>Levulose (ug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g)</t>
    </r>
  </si>
  <si>
    <r>
      <rPr>
        <sz val="11"/>
        <rFont val="Times New Roman"/>
        <charset val="134"/>
      </rPr>
      <t>Starch (ug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g)</t>
    </r>
  </si>
  <si>
    <r>
      <rPr>
        <sz val="11"/>
        <rFont val="Times New Roman"/>
        <charset val="134"/>
      </rPr>
      <t>Non-structural carbohydrates (ug</t>
    </r>
    <r>
      <rPr>
        <vertAlign val="superscript"/>
        <sz val="11"/>
        <rFont val="Times New Roman"/>
        <charset val="134"/>
      </rPr>
      <t>-1</t>
    </r>
    <r>
      <rPr>
        <sz val="11"/>
        <rFont val="Times New Roman"/>
        <charset val="134"/>
      </rPr>
      <t xml:space="preserve"> g)</t>
    </r>
  </si>
  <si>
    <t>HDR-CK_1</t>
  </si>
  <si>
    <t>HDR-CK_2</t>
  </si>
  <si>
    <t>HDR-CK_3</t>
  </si>
  <si>
    <t>HDR-D_1</t>
  </si>
  <si>
    <t>HDR-D_2</t>
  </si>
  <si>
    <t>HDR-D_3</t>
  </si>
  <si>
    <t>MDR-CK_1</t>
  </si>
  <si>
    <t>MDR-CK_2</t>
  </si>
  <si>
    <t>MDR-CK_3</t>
  </si>
  <si>
    <t>MDR-D_1</t>
  </si>
  <si>
    <t>MDR-D_2</t>
  </si>
  <si>
    <t>MDR-D_3</t>
  </si>
  <si>
    <t>LDR-CK_1</t>
  </si>
  <si>
    <t>LDR-CK_2</t>
  </si>
  <si>
    <t>LDR-CK_3</t>
  </si>
  <si>
    <t>LDR-D_1</t>
  </si>
  <si>
    <t>LDR-D_2</t>
  </si>
  <si>
    <t>LDR-D_3</t>
  </si>
  <si>
    <r>
      <rPr>
        <sz val="11"/>
        <color theme="1"/>
        <rFont val="Times New Roman"/>
        <charset val="134"/>
      </rPr>
      <t>Percentage change=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D value-CK value/(CK value)·100%</t>
    </r>
  </si>
  <si>
    <t>Percentage
change</t>
  </si>
  <si>
    <t>HDR1</t>
  </si>
  <si>
    <t>HDR2</t>
  </si>
  <si>
    <t>HDR3</t>
  </si>
  <si>
    <t>MDR1</t>
  </si>
  <si>
    <t>MDR2</t>
  </si>
  <si>
    <t>MDR3</t>
  </si>
  <si>
    <t>LDR1</t>
  </si>
  <si>
    <t>LDR2</t>
  </si>
  <si>
    <t>LDR3</t>
  </si>
  <si>
    <t>Table legend</t>
  </si>
  <si>
    <t>No.</t>
  </si>
  <si>
    <t>Column Name</t>
  </si>
  <si>
    <t>Description</t>
  </si>
  <si>
    <t>CK</t>
  </si>
  <si>
    <t>Abbreviation for control treatment group.</t>
  </si>
  <si>
    <t>D</t>
  </si>
  <si>
    <t>Abbreviation for drought stress treatment group.</t>
  </si>
  <si>
    <t>HDR-CK_1 / _2 / _3</t>
  </si>
  <si>
    <t>Three biological replicates of HDR provenance under control treatment.</t>
  </si>
  <si>
    <t>HDR-D_1 / _2 / _3</t>
  </si>
  <si>
    <t>Three biological replicates of HDR provenance under drought stress.</t>
  </si>
  <si>
    <t>MDR-CK_1 / _2 / _3</t>
  </si>
  <si>
    <t>Three biological replicates of MDR provenance under control treatment.</t>
  </si>
  <si>
    <t>MDR-D_1 / _2 / _3</t>
  </si>
  <si>
    <t>Three biological replicates of MDR provenance under drought stress.</t>
  </si>
  <si>
    <t>LDR-CK_1 / _2 / _3</t>
  </si>
  <si>
    <t>Three biological replicates of LDR provenance under control treatment.</t>
  </si>
  <si>
    <t>LDR-D_1 / _2 / _3</t>
  </si>
  <si>
    <t>Three biological replicates of LDR provenance under drought stress.</t>
  </si>
  <si>
    <t>HDR1 / 2 / 3</t>
  </si>
  <si>
    <t>Percentage change of three biological replicates of HDR provenance</t>
  </si>
  <si>
    <t>MDR1 / 2 / 3</t>
  </si>
  <si>
    <t>Percentage change of three biological replicates of MDR provenance</t>
  </si>
  <si>
    <t>LDR1 / 2 / 3</t>
  </si>
  <si>
    <t>Percentage change of three biological replicates of LDR provenance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</si>
</sst>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theme="1"/>
      <name val="Times New Roman"/>
      <charset val="134"/>
    </font>
    <font>
      <vertAlign val="superscript"/>
      <sz val="11"/>
      <name val="Times New Roman"/>
      <charset val="134"/>
    </font>
    <font>
      <sz val="11"/>
      <name val="宋体"/>
      <charset val="134"/>
    </font>
    <font>
      <vertAlign val="subscript"/>
      <sz val="11"/>
      <name val="Times New Roman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tabSelected="1" workbookViewId="0">
      <selection activeCell="A1" sqref="A1:H1"/>
    </sheetView>
  </sheetViews>
  <sheetFormatPr defaultColWidth="9" defaultRowHeight="15"/>
  <cols>
    <col min="1" max="1" width="11.2666666666667" style="1" customWidth="1"/>
    <col min="2" max="2" width="11.9083333333333" style="1" customWidth="1"/>
    <col min="3" max="8" width="13.725" style="1"/>
    <col min="9" max="9" width="29.725" style="1" customWidth="1"/>
    <col min="10" max="10" width="29.9083333333333" style="1" customWidth="1"/>
    <col min="11" max="11" width="33.725" style="1" customWidth="1"/>
    <col min="12" max="12" width="24.9083333333333" style="1" customWidth="1"/>
    <col min="13" max="13" width="36.6333333333333" style="1" customWidth="1"/>
    <col min="14" max="14" width="20.2666666666667" style="1" customWidth="1"/>
    <col min="15" max="15" width="25.6333333333333" style="1" customWidth="1"/>
    <col min="16" max="16" width="27.2666666666667" style="1" customWidth="1"/>
    <col min="17" max="17" width="17" style="1" customWidth="1"/>
    <col min="18" max="18" width="17.3666666666667" style="1" customWidth="1"/>
    <col min="19" max="21" width="12" style="1" customWidth="1"/>
    <col min="22" max="22" width="28.3666666666667" style="1" customWidth="1"/>
    <col min="23" max="32" width="9" style="1"/>
    <col min="33" max="16383" width="49.2666666666667" style="1"/>
    <col min="16384" max="16384" width="49.2666666666667"/>
  </cols>
  <sheetData>
    <row r="1" spans="1:22 16384:16384">
      <c r="A1" s="2" t="s">
        <v>0</v>
      </c>
      <c r="B1" s="2"/>
      <c r="C1" s="2"/>
      <c r="D1" s="2"/>
      <c r="E1" s="2"/>
      <c r="F1" s="2"/>
      <c r="G1" s="2"/>
      <c r="H1" s="2"/>
    </row>
    <row r="2" ht="18.75" spans="1:22 16384:16384">
      <c r="A2" s="1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XFD2" s="1"/>
    </row>
    <row r="3" s="1" customFormat="1" spans="1:22 16384:16384">
      <c r="B3" s="1" t="s">
        <v>23</v>
      </c>
      <c r="C3" s="1">
        <v>111.812902857143</v>
      </c>
      <c r="D3" s="1">
        <v>119.251340930438</v>
      </c>
      <c r="E3" s="1">
        <f t="shared" ref="E3:E20" si="0">C3+D3</f>
        <v>231.064243787581</v>
      </c>
      <c r="F3" s="1">
        <v>65.5913326403838</v>
      </c>
      <c r="G3" s="1">
        <f t="shared" ref="G3:G20" si="1">F3/(C3+D3)</f>
        <v>0.283866216447935</v>
      </c>
      <c r="H3" s="1">
        <v>295.865827539351</v>
      </c>
      <c r="I3" s="1">
        <v>6.86470126276309</v>
      </c>
      <c r="J3" s="1">
        <v>0.0685867767999117</v>
      </c>
      <c r="K3" s="1">
        <v>295.506083550221</v>
      </c>
      <c r="L3" s="1">
        <v>2.0807121642532</v>
      </c>
      <c r="M3" s="1">
        <v>2.56723817595341</v>
      </c>
      <c r="N3" s="1">
        <v>3580.00946969697</v>
      </c>
      <c r="O3" s="1">
        <v>62.8666899249018</v>
      </c>
      <c r="P3" s="1">
        <v>87.0967741935485</v>
      </c>
      <c r="Q3" s="1">
        <v>28.3808733333333</v>
      </c>
      <c r="R3" s="1">
        <v>489.67</v>
      </c>
      <c r="S3" s="1">
        <v>13.58</v>
      </c>
      <c r="T3" s="1">
        <v>366.4</v>
      </c>
      <c r="U3" s="1">
        <v>115.26</v>
      </c>
      <c r="V3" s="1">
        <v>592.86</v>
      </c>
    </row>
    <row r="4" s="1" customFormat="1" spans="1:22 16384:16384">
      <c r="B4" s="1" t="s">
        <v>24</v>
      </c>
      <c r="C4" s="1">
        <v>124.971946666667</v>
      </c>
      <c r="D4" s="1">
        <v>118.461592041824</v>
      </c>
      <c r="E4" s="1">
        <f t="shared" si="0"/>
        <v>243.433538708491</v>
      </c>
      <c r="F4" s="1">
        <v>79.6348544689919</v>
      </c>
      <c r="G4" s="1">
        <f t="shared" si="1"/>
        <v>0.327131811382629</v>
      </c>
      <c r="H4" s="1">
        <v>320.319751847613</v>
      </c>
      <c r="I4" s="1">
        <v>5.34168370124145</v>
      </c>
      <c r="J4" s="1">
        <v>0.0666579973967424</v>
      </c>
      <c r="K4" s="1">
        <v>289.387641023731</v>
      </c>
      <c r="L4" s="1">
        <v>2.01967696829832</v>
      </c>
      <c r="M4" s="1">
        <v>3.31993995770876</v>
      </c>
      <c r="N4" s="1">
        <v>4728.31439393939</v>
      </c>
      <c r="O4" s="1">
        <v>61.1207805665582</v>
      </c>
      <c r="P4" s="1">
        <v>85.3889943074005</v>
      </c>
      <c r="Q4" s="1">
        <v>28.1250133333333</v>
      </c>
      <c r="R4" s="1">
        <v>466.73</v>
      </c>
      <c r="S4" s="1">
        <v>16.98</v>
      </c>
      <c r="T4" s="1">
        <v>405.8</v>
      </c>
      <c r="U4" s="1">
        <v>117.74</v>
      </c>
      <c r="V4" s="1">
        <v>607.41</v>
      </c>
    </row>
    <row r="5" s="1" customFormat="1" spans="1:22 16384:16384">
      <c r="B5" s="1" t="s">
        <v>25</v>
      </c>
      <c r="C5" s="1">
        <v>127.777578826777</v>
      </c>
      <c r="D5" s="1">
        <v>115.712950711954</v>
      </c>
      <c r="E5" s="1">
        <f t="shared" si="0"/>
        <v>243.490529538731</v>
      </c>
      <c r="F5" s="1">
        <v>81.3893022388419</v>
      </c>
      <c r="G5" s="1">
        <f t="shared" si="1"/>
        <v>0.334260648219157</v>
      </c>
      <c r="H5" s="1">
        <v>328.418221996057</v>
      </c>
      <c r="I5" s="1">
        <v>6.37929378224436</v>
      </c>
      <c r="J5" s="1">
        <v>0.0665579838010304</v>
      </c>
      <c r="K5" s="1">
        <v>285.34493090698</v>
      </c>
      <c r="L5" s="1">
        <v>2.02417794229164</v>
      </c>
      <c r="M5" s="1">
        <v>3.15154791926156</v>
      </c>
      <c r="N5" s="1">
        <v>4154.16193181818</v>
      </c>
      <c r="O5" s="1">
        <v>66.3585086415891</v>
      </c>
      <c r="P5" s="1">
        <v>86.5275142314991</v>
      </c>
      <c r="Q5" s="1">
        <v>28.2529433333333</v>
      </c>
      <c r="R5" s="1">
        <v>477.6</v>
      </c>
      <c r="S5" s="1">
        <v>19.25</v>
      </c>
      <c r="T5" s="1">
        <v>436.1</v>
      </c>
      <c r="U5" s="1">
        <v>148.84</v>
      </c>
      <c r="V5" s="1">
        <v>615.57</v>
      </c>
    </row>
    <row r="6" s="1" customFormat="1" spans="1:22 16384:16384">
      <c r="B6" s="1" t="s">
        <v>26</v>
      </c>
      <c r="C6" s="1">
        <v>62.7267034482758</v>
      </c>
      <c r="D6" s="1">
        <v>55.2517041681154</v>
      </c>
      <c r="E6" s="1">
        <f t="shared" si="0"/>
        <v>117.978407616391</v>
      </c>
      <c r="F6" s="1">
        <v>19.9651203572695</v>
      </c>
      <c r="G6" s="1">
        <f t="shared" si="1"/>
        <v>0.169226901435951</v>
      </c>
      <c r="H6" s="1">
        <v>154.494515472474</v>
      </c>
      <c r="I6" s="1">
        <v>2.86317480527464</v>
      </c>
      <c r="J6" s="1">
        <v>0.0252298015546372</v>
      </c>
      <c r="K6" s="1">
        <v>219.396182399006</v>
      </c>
      <c r="L6" s="1">
        <v>0.734853551233052</v>
      </c>
      <c r="M6" s="1">
        <v>3.74901121610807</v>
      </c>
      <c r="N6" s="1">
        <v>10267.196969697</v>
      </c>
      <c r="O6" s="1">
        <v>43.9452272440364</v>
      </c>
      <c r="P6" s="1">
        <v>100.759013282732</v>
      </c>
      <c r="Q6" s="1">
        <v>33.24221333</v>
      </c>
      <c r="R6" s="1">
        <v>473.07</v>
      </c>
      <c r="S6" s="1">
        <v>14.49</v>
      </c>
      <c r="T6" s="1">
        <v>334.65</v>
      </c>
      <c r="U6" s="1">
        <v>94.53</v>
      </c>
      <c r="V6" s="1">
        <v>559.29</v>
      </c>
    </row>
    <row r="7" s="1" customFormat="1" spans="1:22 16384:16384">
      <c r="B7" s="1" t="s">
        <v>27</v>
      </c>
      <c r="C7" s="1">
        <v>58.2125517241379</v>
      </c>
      <c r="D7" s="1">
        <v>63.5271979175222</v>
      </c>
      <c r="E7" s="1">
        <f t="shared" si="0"/>
        <v>121.73974964166</v>
      </c>
      <c r="F7" s="1">
        <v>15.8601501669473</v>
      </c>
      <c r="G7" s="1">
        <f t="shared" si="1"/>
        <v>0.130279142298481</v>
      </c>
      <c r="H7" s="1">
        <v>137.599899808607</v>
      </c>
      <c r="I7" s="1">
        <v>2.44259</v>
      </c>
      <c r="J7" s="1">
        <v>0.021518705818265</v>
      </c>
      <c r="K7" s="1">
        <v>225.094019783074</v>
      </c>
      <c r="L7" s="1">
        <v>0.767787918905853</v>
      </c>
      <c r="M7" s="1">
        <v>3.72912198117789</v>
      </c>
      <c r="N7" s="1">
        <v>10469.8390151515</v>
      </c>
      <c r="O7" s="1">
        <v>48.7913533834586</v>
      </c>
      <c r="P7" s="1">
        <v>99.0512333965845</v>
      </c>
      <c r="Q7" s="1">
        <v>33.4127866633333</v>
      </c>
      <c r="R7" s="1">
        <v>449.87</v>
      </c>
      <c r="S7" s="1">
        <v>15.31</v>
      </c>
      <c r="T7" s="1">
        <v>363.3</v>
      </c>
      <c r="U7" s="1">
        <v>109.43</v>
      </c>
      <c r="V7" s="1">
        <v>567.6</v>
      </c>
    </row>
    <row r="8" s="1" customFormat="1" spans="1:22 16384:16384">
      <c r="B8" s="1" t="s">
        <v>28</v>
      </c>
      <c r="C8" s="1">
        <v>53.6984</v>
      </c>
      <c r="D8" s="1">
        <v>71.802691666929</v>
      </c>
      <c r="E8" s="1">
        <f t="shared" si="0"/>
        <v>125.501091666929</v>
      </c>
      <c r="F8" s="1">
        <v>11.7551799766251</v>
      </c>
      <c r="G8" s="1">
        <f t="shared" si="1"/>
        <v>0.0936659579649117</v>
      </c>
      <c r="H8" s="1">
        <v>120.705284144741</v>
      </c>
      <c r="I8" s="1">
        <v>2.05111027946188</v>
      </c>
      <c r="J8" s="1">
        <v>0.0229030084273342</v>
      </c>
      <c r="K8" s="1">
        <v>230.840632450226</v>
      </c>
      <c r="L8" s="1">
        <v>0.618904701502861</v>
      </c>
      <c r="M8" s="1">
        <v>4.393856</v>
      </c>
      <c r="N8" s="1">
        <v>10875.1231060606</v>
      </c>
      <c r="O8" s="1">
        <v>48.6332684824903</v>
      </c>
      <c r="P8" s="1">
        <v>102.46679316888</v>
      </c>
      <c r="Q8" s="1">
        <v>33.75393333</v>
      </c>
      <c r="R8" s="1">
        <v>469.4</v>
      </c>
      <c r="S8" s="1">
        <v>16.55</v>
      </c>
      <c r="T8" s="1">
        <v>390.45</v>
      </c>
      <c r="U8" s="1">
        <v>127.37</v>
      </c>
      <c r="V8" s="1">
        <v>596.77</v>
      </c>
    </row>
    <row r="9" s="1" customFormat="1" spans="1:22 16384:16384">
      <c r="B9" s="1" t="s">
        <v>29</v>
      </c>
      <c r="C9" s="1">
        <v>93.7195819753086</v>
      </c>
      <c r="D9" s="1">
        <v>81.8042254099965</v>
      </c>
      <c r="E9" s="1">
        <f t="shared" si="0"/>
        <v>175.523807385305</v>
      </c>
      <c r="F9" s="1">
        <v>27.9086839028673</v>
      </c>
      <c r="G9" s="1">
        <f t="shared" si="1"/>
        <v>0.15900227051025</v>
      </c>
      <c r="H9" s="1">
        <v>203.432491288172</v>
      </c>
      <c r="I9" s="1">
        <v>6.40213737899914</v>
      </c>
      <c r="J9" s="1">
        <v>0.0653713191946809</v>
      </c>
      <c r="K9" s="1">
        <v>282.69584884438</v>
      </c>
      <c r="L9" s="1">
        <v>2.01779864360116</v>
      </c>
      <c r="M9" s="1">
        <v>2.78349717657386</v>
      </c>
      <c r="N9" s="1">
        <v>3580.00946969697</v>
      </c>
      <c r="O9" s="1">
        <v>138.6157</v>
      </c>
      <c r="P9" s="1">
        <v>82.4742268041238</v>
      </c>
      <c r="Q9" s="1">
        <v>25.8222733333333</v>
      </c>
      <c r="R9" s="1">
        <v>305.4</v>
      </c>
      <c r="S9" s="1">
        <v>6.35</v>
      </c>
      <c r="T9" s="1">
        <v>253.48</v>
      </c>
      <c r="U9" s="1">
        <v>104.28</v>
      </c>
      <c r="V9" s="1">
        <v>409.68</v>
      </c>
    </row>
    <row r="10" s="1" customFormat="1" spans="1:22 16384:16384">
      <c r="B10" s="1" t="s">
        <v>30</v>
      </c>
      <c r="C10" s="1">
        <v>82.2289792592593</v>
      </c>
      <c r="D10" s="1">
        <v>81.2418657910355</v>
      </c>
      <c r="E10" s="1">
        <f t="shared" si="0"/>
        <v>163.470845050295</v>
      </c>
      <c r="F10" s="1">
        <v>30.8190074162617</v>
      </c>
      <c r="G10" s="1">
        <f t="shared" si="1"/>
        <v>0.188529076281337</v>
      </c>
      <c r="H10" s="1">
        <v>194.289852466556</v>
      </c>
      <c r="I10" s="1">
        <v>5.95335972016462</v>
      </c>
      <c r="J10" s="1">
        <v>0.0733150552502405</v>
      </c>
      <c r="K10" s="1">
        <v>280.097861299926</v>
      </c>
      <c r="L10" s="1">
        <v>2.29097612446531</v>
      </c>
      <c r="M10" s="1">
        <v>2.95042309550753</v>
      </c>
      <c r="N10" s="1">
        <v>3174.72537878788</v>
      </c>
      <c r="O10" s="1">
        <v>131.397</v>
      </c>
      <c r="P10" s="1">
        <v>85.7731958762887</v>
      </c>
      <c r="Q10" s="1">
        <v>25.5664133333333</v>
      </c>
      <c r="R10" s="1">
        <v>275.53</v>
      </c>
      <c r="S10" s="1">
        <v>8.55</v>
      </c>
      <c r="T10" s="1">
        <v>281.95</v>
      </c>
      <c r="U10" s="1">
        <v>87.14</v>
      </c>
      <c r="V10" s="1">
        <v>362.68</v>
      </c>
    </row>
    <row r="11" s="1" customFormat="1" spans="1:22 16384:16384">
      <c r="B11" s="1" t="s">
        <v>31</v>
      </c>
      <c r="C11" s="1">
        <v>89.9102666666667</v>
      </c>
      <c r="D11" s="1">
        <v>74.6416371756143</v>
      </c>
      <c r="E11" s="1">
        <f t="shared" si="0"/>
        <v>164.551903842281</v>
      </c>
      <c r="F11" s="1">
        <v>26.9843083749913</v>
      </c>
      <c r="G11" s="1">
        <f t="shared" si="1"/>
        <v>0.163986606930146</v>
      </c>
      <c r="H11" s="1">
        <v>191.536212217272</v>
      </c>
      <c r="I11" s="1">
        <v>6.37692557404733</v>
      </c>
      <c r="J11" s="1">
        <v>0.0723031604758171</v>
      </c>
      <c r="K11" s="1">
        <v>281.242542860796</v>
      </c>
      <c r="L11" s="1">
        <v>2.17469627968632</v>
      </c>
      <c r="M11" s="1">
        <v>3.06488063322093</v>
      </c>
      <c r="N11" s="1">
        <v>3242.27272727273</v>
      </c>
      <c r="O11" s="1">
        <v>141.021935733333</v>
      </c>
      <c r="P11" s="1">
        <v>84.1237113402063</v>
      </c>
      <c r="Q11" s="1">
        <v>25.6943433333333</v>
      </c>
      <c r="R11" s="1">
        <v>307.33</v>
      </c>
      <c r="S11" s="1">
        <v>8.98</v>
      </c>
      <c r="T11" s="1">
        <v>261.55</v>
      </c>
      <c r="U11" s="1">
        <v>111.72</v>
      </c>
      <c r="V11" s="1">
        <v>419.06</v>
      </c>
    </row>
    <row r="12" s="1" customFormat="1" spans="1:22 16384:16384">
      <c r="B12" s="1" t="s">
        <v>32</v>
      </c>
      <c r="C12" s="1">
        <v>51.31</v>
      </c>
      <c r="D12" s="1">
        <v>51.3676520888205</v>
      </c>
      <c r="E12" s="1">
        <f t="shared" si="0"/>
        <v>102.677652088821</v>
      </c>
      <c r="F12" s="1">
        <v>24.8788418735877</v>
      </c>
      <c r="G12" s="1">
        <f t="shared" si="1"/>
        <v>0.242300455527231</v>
      </c>
      <c r="H12" s="1">
        <v>128.366453845877</v>
      </c>
      <c r="I12" s="1">
        <v>2.67417470553654</v>
      </c>
      <c r="J12" s="1">
        <v>0.0352092827583504</v>
      </c>
      <c r="K12" s="1">
        <v>253.741957304877</v>
      </c>
      <c r="L12" s="1">
        <v>1.02469249256661</v>
      </c>
      <c r="M12" s="1">
        <v>2.39106958310222</v>
      </c>
      <c r="N12" s="1">
        <v>12090.9753787879</v>
      </c>
      <c r="O12" s="1">
        <v>59.8270594936054</v>
      </c>
      <c r="P12" s="1">
        <v>112.164948453608</v>
      </c>
      <c r="Q12" s="1">
        <v>26.8457133333333</v>
      </c>
      <c r="R12" s="1">
        <v>193.07</v>
      </c>
      <c r="S12" s="1">
        <v>6.42</v>
      </c>
      <c r="T12" s="1">
        <v>216.3</v>
      </c>
      <c r="U12" s="1">
        <v>91.55</v>
      </c>
      <c r="V12" s="1">
        <v>262.52</v>
      </c>
    </row>
    <row r="13" s="1" customFormat="1" spans="1:22 16384:16384">
      <c r="B13" s="1" t="s">
        <v>33</v>
      </c>
      <c r="C13" s="1">
        <v>55.6428666666667</v>
      </c>
      <c r="D13" s="1">
        <v>46.9981971989231</v>
      </c>
      <c r="E13" s="1">
        <f t="shared" si="0"/>
        <v>102.64106386559</v>
      </c>
      <c r="F13" s="1">
        <v>23.7985601116417</v>
      </c>
      <c r="G13" s="1">
        <f t="shared" si="1"/>
        <v>0.231861978192337</v>
      </c>
      <c r="H13" s="1">
        <v>141.429143445987</v>
      </c>
      <c r="I13" s="1">
        <v>2.67417470553654</v>
      </c>
      <c r="J13" s="1">
        <v>0.0414044420578776</v>
      </c>
      <c r="K13" s="1">
        <v>250.433927308218</v>
      </c>
      <c r="L13" s="1">
        <v>0.920998406016772</v>
      </c>
      <c r="M13" s="1">
        <v>2.60973387131818</v>
      </c>
      <c r="N13" s="1">
        <v>11922.1070075758</v>
      </c>
      <c r="O13" s="1">
        <v>63.6070835639181</v>
      </c>
      <c r="P13" s="1">
        <v>110.496930383413</v>
      </c>
      <c r="Q13" s="1">
        <v>26.9736433333333</v>
      </c>
      <c r="R13" s="1">
        <v>221.07</v>
      </c>
      <c r="S13" s="1">
        <v>7.04</v>
      </c>
      <c r="T13" s="1">
        <v>207.15</v>
      </c>
      <c r="U13" s="1">
        <v>75.1</v>
      </c>
      <c r="V13" s="1">
        <v>296.17</v>
      </c>
    </row>
    <row r="14" s="1" customFormat="1" spans="1:22 16384:16384">
      <c r="B14" s="1" t="s">
        <v>34</v>
      </c>
      <c r="C14" s="1">
        <v>45.8655790476191</v>
      </c>
      <c r="D14" s="1">
        <v>48.4261990745973</v>
      </c>
      <c r="E14" s="1">
        <f t="shared" si="0"/>
        <v>94.2917781222164</v>
      </c>
      <c r="F14" s="1">
        <v>22.6670132012539</v>
      </c>
      <c r="G14" s="1">
        <f t="shared" si="1"/>
        <v>0.240392255323407</v>
      </c>
      <c r="H14" s="1">
        <v>152.60360251237</v>
      </c>
      <c r="I14" s="1">
        <v>2.55798731375352</v>
      </c>
      <c r="J14" s="1">
        <v>0.0345249810461796</v>
      </c>
      <c r="K14" s="1">
        <v>253.142186122605</v>
      </c>
      <c r="L14" s="1">
        <v>1.06980881352467</v>
      </c>
      <c r="M14" s="1">
        <v>2.72775143203841</v>
      </c>
      <c r="N14" s="1">
        <v>11753.2386363636</v>
      </c>
      <c r="O14" s="1">
        <v>61.7170715287617</v>
      </c>
      <c r="P14" s="1">
        <v>109.662921348315</v>
      </c>
      <c r="Q14" s="1">
        <v>27.1015733333333</v>
      </c>
      <c r="R14" s="1">
        <v>187.67</v>
      </c>
      <c r="S14" s="1">
        <v>7.96</v>
      </c>
      <c r="T14" s="1">
        <v>237.8</v>
      </c>
      <c r="U14" s="1">
        <v>95.65</v>
      </c>
      <c r="V14" s="1">
        <v>277.29</v>
      </c>
    </row>
    <row r="15" s="1" customFormat="1" spans="1:22 16384:16384">
      <c r="B15" s="1" t="s">
        <v>35</v>
      </c>
      <c r="C15" s="1">
        <v>78.1983514827202</v>
      </c>
      <c r="D15" s="1">
        <v>118.007668300169</v>
      </c>
      <c r="E15" s="1">
        <f t="shared" si="0"/>
        <v>196.206019782889</v>
      </c>
      <c r="F15" s="1">
        <v>46.8930211566001</v>
      </c>
      <c r="G15" s="1">
        <f t="shared" si="1"/>
        <v>0.238998891106855</v>
      </c>
      <c r="H15" s="1">
        <v>243.099040939489</v>
      </c>
      <c r="I15" s="1">
        <v>5.36256174133783</v>
      </c>
      <c r="J15" s="1">
        <v>0.079639750312239</v>
      </c>
      <c r="K15" s="1">
        <v>325.709968539765</v>
      </c>
      <c r="L15" s="1">
        <v>1.70267764055782</v>
      </c>
      <c r="M15" s="1">
        <v>3.43870758702583</v>
      </c>
      <c r="N15" s="1">
        <v>3647.55682</v>
      </c>
      <c r="O15" s="1">
        <v>80.0789504655024</v>
      </c>
      <c r="P15" s="1">
        <v>53.1731676727898</v>
      </c>
      <c r="Q15" s="1">
        <v>24.2729933333333</v>
      </c>
      <c r="R15" s="1">
        <v>156.67</v>
      </c>
      <c r="S15" s="1">
        <v>10.24</v>
      </c>
      <c r="T15" s="1">
        <v>125.8</v>
      </c>
      <c r="U15" s="1">
        <v>88.97</v>
      </c>
      <c r="V15" s="1">
        <v>245.63</v>
      </c>
    </row>
    <row r="16" s="1" customFormat="1" spans="1:22 16384:16384">
      <c r="B16" s="1" t="s">
        <v>36</v>
      </c>
      <c r="C16" s="1">
        <v>81.0937226086957</v>
      </c>
      <c r="D16" s="1">
        <v>122.854802439288</v>
      </c>
      <c r="E16" s="1">
        <f t="shared" si="0"/>
        <v>203.948525047984</v>
      </c>
      <c r="F16" s="1">
        <v>52.0517659429582</v>
      </c>
      <c r="G16" s="1">
        <f t="shared" si="1"/>
        <v>0.255220114637808</v>
      </c>
      <c r="H16" s="1">
        <v>256.000290990942</v>
      </c>
      <c r="I16" s="1">
        <v>5.39123110336423</v>
      </c>
      <c r="J16" s="1">
        <v>0.0872561241879844</v>
      </c>
      <c r="K16" s="1">
        <v>332.17477288518</v>
      </c>
      <c r="L16" s="1">
        <v>1.67197376462972</v>
      </c>
      <c r="M16" s="1">
        <v>3.16632518977462</v>
      </c>
      <c r="N16" s="1">
        <v>3737.61995</v>
      </c>
      <c r="O16" s="1">
        <v>81.3281045751634</v>
      </c>
      <c r="P16" s="1">
        <v>55.1405392617014</v>
      </c>
      <c r="Q16" s="1">
        <v>24.79883</v>
      </c>
      <c r="R16" s="1">
        <v>206.17</v>
      </c>
      <c r="S16" s="1">
        <v>12.28</v>
      </c>
      <c r="T16" s="1">
        <v>198.25</v>
      </c>
      <c r="U16" s="1">
        <v>94.47</v>
      </c>
      <c r="V16" s="1">
        <v>300.64</v>
      </c>
    </row>
    <row r="17" s="1" customFormat="1" spans="1:22">
      <c r="B17" s="1" t="s">
        <v>37</v>
      </c>
      <c r="C17" s="1">
        <v>95.7799652173913</v>
      </c>
      <c r="D17" s="1">
        <v>108.313400021931</v>
      </c>
      <c r="E17" s="1">
        <f t="shared" si="0"/>
        <v>204.093365239322</v>
      </c>
      <c r="F17" s="1">
        <v>56.199742449148</v>
      </c>
      <c r="G17" s="1">
        <f t="shared" si="1"/>
        <v>0.275362907477406</v>
      </c>
      <c r="H17" s="1">
        <v>260.29310768847</v>
      </c>
      <c r="I17" s="1">
        <v>5.51017545720518</v>
      </c>
      <c r="J17" s="1">
        <v>0.0855606579155789</v>
      </c>
      <c r="K17" s="1">
        <v>336.94738420786</v>
      </c>
      <c r="L17" s="1">
        <v>1.85584144241048</v>
      </c>
      <c r="M17" s="1">
        <v>3.29561119544568</v>
      </c>
      <c r="N17" s="1">
        <v>4578.20917666667</v>
      </c>
      <c r="O17" s="1">
        <v>78.8297963558414</v>
      </c>
      <c r="P17" s="1">
        <v>52.189481878334</v>
      </c>
      <c r="Q17" s="1">
        <v>25.01234</v>
      </c>
      <c r="R17" s="1">
        <v>185.8</v>
      </c>
      <c r="S17" s="1">
        <v>15.35</v>
      </c>
      <c r="T17" s="1">
        <v>142.1</v>
      </c>
      <c r="U17" s="1">
        <v>109.49</v>
      </c>
      <c r="V17" s="1">
        <v>295.29</v>
      </c>
    </row>
    <row r="18" s="1" customFormat="1" spans="1:22">
      <c r="B18" s="1" t="s">
        <v>38</v>
      </c>
      <c r="C18" s="1">
        <v>69.93235</v>
      </c>
      <c r="D18" s="1">
        <v>77.1524067937726</v>
      </c>
      <c r="E18" s="1">
        <f t="shared" si="0"/>
        <v>147.084756793773</v>
      </c>
      <c r="F18" s="1">
        <v>25.4141215779998</v>
      </c>
      <c r="G18" s="1">
        <f t="shared" si="1"/>
        <v>0.172785556654473</v>
      </c>
      <c r="H18" s="1">
        <v>157.883061547426</v>
      </c>
      <c r="I18" s="1">
        <v>2.64099767810367</v>
      </c>
      <c r="J18" s="1">
        <v>0.0416008175867558</v>
      </c>
      <c r="K18" s="1">
        <v>332.39613986216</v>
      </c>
      <c r="L18" s="1">
        <v>0.756089038692385</v>
      </c>
      <c r="M18" s="1">
        <v>3.79409905905756</v>
      </c>
      <c r="N18" s="1">
        <v>21142.32008</v>
      </c>
      <c r="O18" s="1">
        <v>71.1266157760814</v>
      </c>
      <c r="P18" s="1">
        <v>56.8115942028986</v>
      </c>
      <c r="Q18" s="1">
        <v>29.9539366666667</v>
      </c>
      <c r="R18" s="1">
        <v>293.33</v>
      </c>
      <c r="S18" s="1">
        <v>15.88</v>
      </c>
      <c r="T18" s="1">
        <v>245.8</v>
      </c>
      <c r="U18" s="1">
        <v>82.06</v>
      </c>
      <c r="V18" s="1">
        <v>397.61</v>
      </c>
    </row>
    <row r="19" s="1" customFormat="1" spans="1:22">
      <c r="B19" s="1" t="s">
        <v>39</v>
      </c>
      <c r="C19" s="1">
        <v>77.8288341304348</v>
      </c>
      <c r="D19" s="1">
        <v>69.8444983815993</v>
      </c>
      <c r="E19" s="1">
        <f t="shared" si="0"/>
        <v>147.673332512034</v>
      </c>
      <c r="F19" s="1">
        <v>30.7289405098373</v>
      </c>
      <c r="G19" s="1">
        <f t="shared" si="1"/>
        <v>0.208087269293074</v>
      </c>
      <c r="H19" s="1">
        <v>178.402273021871</v>
      </c>
      <c r="I19" s="1">
        <v>2.81292713589328</v>
      </c>
      <c r="J19" s="1">
        <v>0.0407942183574715</v>
      </c>
      <c r="K19" s="1">
        <v>334.476187728576</v>
      </c>
      <c r="L19" s="1">
        <v>0.692676048987838</v>
      </c>
      <c r="M19" s="1">
        <v>4.05463835635601</v>
      </c>
      <c r="N19" s="1">
        <v>22223.07765</v>
      </c>
      <c r="O19" s="1">
        <v>69.8086737266767</v>
      </c>
      <c r="P19" s="1">
        <v>59.5169082125604</v>
      </c>
      <c r="Q19" s="1">
        <v>30.17189</v>
      </c>
      <c r="R19" s="1">
        <v>286.93</v>
      </c>
      <c r="S19" s="1">
        <v>16.84</v>
      </c>
      <c r="T19" s="1">
        <v>280.65</v>
      </c>
      <c r="U19" s="1">
        <v>89.63</v>
      </c>
      <c r="V19" s="1">
        <v>412.23</v>
      </c>
    </row>
    <row r="20" s="1" customFormat="1" spans="1:22">
      <c r="B20" s="1" t="s">
        <v>40</v>
      </c>
      <c r="C20" s="1">
        <v>85.7253182608696</v>
      </c>
      <c r="D20" s="1">
        <v>62.536589969426</v>
      </c>
      <c r="E20" s="1">
        <f t="shared" si="0"/>
        <v>148.261908230296</v>
      </c>
      <c r="F20" s="1">
        <v>27.1610735602643</v>
      </c>
      <c r="G20" s="1">
        <f t="shared" si="1"/>
        <v>0.183196573445385</v>
      </c>
      <c r="H20" s="1">
        <v>190.038798614907</v>
      </c>
      <c r="I20" s="1">
        <v>2.73399671488947</v>
      </c>
      <c r="J20" s="1">
        <v>0.0445434633122581</v>
      </c>
      <c r="K20" s="1">
        <v>336.858213984067</v>
      </c>
      <c r="L20" s="1">
        <v>0.636004555288447</v>
      </c>
      <c r="M20" s="1">
        <v>3.94700627931987</v>
      </c>
      <c r="N20" s="1">
        <v>21682.69886</v>
      </c>
      <c r="O20" s="1">
        <v>70.4676447513791</v>
      </c>
      <c r="P20" s="1">
        <v>57.6470588235295</v>
      </c>
      <c r="Q20" s="1">
        <v>29.51803</v>
      </c>
      <c r="R20" s="1">
        <v>308.6</v>
      </c>
      <c r="S20" s="1">
        <v>17.37</v>
      </c>
      <c r="T20" s="1">
        <v>269.2</v>
      </c>
      <c r="U20" s="1">
        <v>104.28</v>
      </c>
      <c r="V20" s="1">
        <v>388.36</v>
      </c>
    </row>
    <row r="21" s="1" customFormat="1"/>
    <row r="22" s="1" customFormat="1" spans="1:22">
      <c r="A22" s="1" t="s">
        <v>41</v>
      </c>
    </row>
    <row r="23" s="1" customFormat="1"/>
    <row r="24" s="1" customFormat="1" spans="1:22">
      <c r="A24" s="3" t="s">
        <v>42</v>
      </c>
      <c r="B24" s="1" t="s">
        <v>43</v>
      </c>
      <c r="C24" s="1">
        <v>-0.439002996564554</v>
      </c>
      <c r="D24" s="1">
        <v>-0.536678550219867</v>
      </c>
      <c r="E24" s="1">
        <v>-0.489412962895074</v>
      </c>
      <c r="F24" s="1">
        <v>-0.695613436203045</v>
      </c>
      <c r="G24" s="1">
        <v>-0.403849800960765</v>
      </c>
      <c r="H24" s="1">
        <v>-0.477822373886941</v>
      </c>
      <c r="I24" s="1">
        <v>-0.582913415212158</v>
      </c>
      <c r="J24" s="1">
        <v>-0.632147729754962</v>
      </c>
      <c r="K24" s="1">
        <v>-0.257557814840317</v>
      </c>
      <c r="L24" s="1">
        <v>-0.646825945530625</v>
      </c>
      <c r="M24" s="1">
        <v>0.460328555107972</v>
      </c>
      <c r="N24" s="1">
        <v>1.8679245283019</v>
      </c>
      <c r="O24" s="1">
        <v>-0.300977555895949</v>
      </c>
      <c r="P24" s="1">
        <v>0.156862745098033</v>
      </c>
      <c r="Q24" s="1">
        <v>0.17128930246685</v>
      </c>
      <c r="R24" s="1">
        <v>-0.0339003818898442</v>
      </c>
      <c r="S24" s="1">
        <v>0.0670103092783505</v>
      </c>
      <c r="T24" s="1">
        <v>-0.0866539301310044</v>
      </c>
      <c r="U24" s="1">
        <v>-0.179854242581989</v>
      </c>
      <c r="V24" s="1">
        <v>-0.0566238234996459</v>
      </c>
    </row>
    <row r="25" s="1" customFormat="1" spans="1:22">
      <c r="B25" s="1" t="s">
        <v>44</v>
      </c>
      <c r="C25" s="1">
        <v>-0.534195047154014</v>
      </c>
      <c r="D25" s="1">
        <v>-0.46373168870554</v>
      </c>
      <c r="E25" s="1">
        <v>-0.499905599337148</v>
      </c>
      <c r="F25" s="1">
        <v>-0.800839088955416</v>
      </c>
      <c r="G25" s="1">
        <v>-0.601753367403024</v>
      </c>
      <c r="H25" s="1">
        <v>-0.570429550426013</v>
      </c>
      <c r="I25" s="1">
        <v>-0.542730319387439</v>
      </c>
      <c r="J25" s="1">
        <v>-0.677177433186485</v>
      </c>
      <c r="K25" s="1">
        <v>-0.222171275225208</v>
      </c>
      <c r="L25" s="1">
        <v>-0.619846177900047</v>
      </c>
      <c r="M25" s="1">
        <v>0.123249826406959</v>
      </c>
      <c r="N25" s="1">
        <v>1.21428571428571</v>
      </c>
      <c r="O25" s="1">
        <v>-0.201722344983362</v>
      </c>
      <c r="P25" s="1">
        <v>0.159999999999999</v>
      </c>
      <c r="Q25" s="1">
        <v>0.188009629269509</v>
      </c>
      <c r="R25" s="1">
        <v>-0.0361236689306452</v>
      </c>
      <c r="S25" s="1">
        <v>-0.0983510011778563</v>
      </c>
      <c r="T25" s="1">
        <v>-0.104731394775752</v>
      </c>
      <c r="U25" s="1">
        <v>-0.0705792423985051</v>
      </c>
      <c r="V25" s="1">
        <v>-0.0655405739121844</v>
      </c>
    </row>
    <row r="26" s="1" customFormat="1" spans="1:22">
      <c r="B26" s="1" t="s">
        <v>45</v>
      </c>
      <c r="C26" s="1">
        <v>-0.579750997842925</v>
      </c>
      <c r="D26" s="1">
        <v>-0.379475752496637</v>
      </c>
      <c r="E26" s="1">
        <v>-0.484575059635056</v>
      </c>
      <c r="F26" s="1">
        <v>-0.855568488078092</v>
      </c>
      <c r="G26" s="1">
        <v>-0.719781677969164</v>
      </c>
      <c r="H26" s="1">
        <v>-0.63246471705766</v>
      </c>
      <c r="I26" s="1">
        <v>-0.678473770063579</v>
      </c>
      <c r="J26" s="1">
        <v>-0.655893897029681</v>
      </c>
      <c r="K26" s="1">
        <v>-0.191011973766311</v>
      </c>
      <c r="L26" s="1">
        <v>-0.694243925609535</v>
      </c>
      <c r="M26" s="1">
        <v>0.394189811662304</v>
      </c>
      <c r="N26" s="1">
        <v>1.61788617886179</v>
      </c>
      <c r="O26" s="1">
        <v>-0.267113298986798</v>
      </c>
      <c r="P26" s="1">
        <v>0.184210526315784</v>
      </c>
      <c r="Q26" s="1">
        <v>0.194705023535602</v>
      </c>
      <c r="R26" s="1">
        <v>-0.0171691792294808</v>
      </c>
      <c r="S26" s="1">
        <v>-0.14025974025974</v>
      </c>
      <c r="T26" s="1">
        <v>-0.104677826186655</v>
      </c>
      <c r="U26" s="1">
        <v>-0.144248857833916</v>
      </c>
      <c r="V26" s="1">
        <v>-0.0305407995841254</v>
      </c>
    </row>
    <row r="27" s="1" customFormat="1" spans="1:22">
      <c r="B27" s="1" t="s">
        <v>46</v>
      </c>
      <c r="C27" s="1">
        <v>-0.45251569716222</v>
      </c>
      <c r="D27" s="1">
        <v>-0.372066029213408</v>
      </c>
      <c r="E27" s="1">
        <v>-0.415021508373361</v>
      </c>
      <c r="F27" s="1">
        <v>-0.108562698256377</v>
      </c>
      <c r="G27" s="1">
        <v>0.523880475100579</v>
      </c>
      <c r="H27" s="1">
        <v>-0.368997287340695</v>
      </c>
      <c r="I27" s="1">
        <v>-0.582299699736434</v>
      </c>
      <c r="J27" s="1">
        <v>-0.461395560130974</v>
      </c>
      <c r="K27" s="1">
        <v>-0.102420646280667</v>
      </c>
      <c r="L27" s="1">
        <v>-0.492173068994712</v>
      </c>
      <c r="M27" s="1">
        <v>-0.140983650629985</v>
      </c>
      <c r="N27" s="1">
        <v>2.37735849056604</v>
      </c>
      <c r="O27" s="1">
        <v>-0.568396224283358</v>
      </c>
      <c r="P27" s="1">
        <v>0.359999999999996</v>
      </c>
      <c r="Q27" s="1">
        <v>0.0396340007244393</v>
      </c>
      <c r="R27" s="1">
        <v>-0.36781270464964</v>
      </c>
      <c r="S27" s="1">
        <v>0.0110236220472441</v>
      </c>
      <c r="T27" s="1">
        <v>-0.146678238914313</v>
      </c>
      <c r="U27" s="1">
        <v>-0.122075182201765</v>
      </c>
      <c r="V27" s="1">
        <v>-0.359207186096466</v>
      </c>
    </row>
    <row r="28" s="1" customFormat="1" spans="1:22">
      <c r="B28" s="1" t="s">
        <v>47</v>
      </c>
      <c r="C28" s="1">
        <v>-0.323318042277643</v>
      </c>
      <c r="D28" s="1">
        <v>-0.421502734565347</v>
      </c>
      <c r="E28" s="1">
        <v>-0.372113945859824</v>
      </c>
      <c r="F28" s="1">
        <v>-0.227796022428537</v>
      </c>
      <c r="G28" s="1">
        <v>0.229847314619711</v>
      </c>
      <c r="H28" s="1">
        <v>-0.272071383808725</v>
      </c>
      <c r="I28" s="1">
        <v>-0.550812510710743</v>
      </c>
      <c r="J28" s="1">
        <v>-0.435253210727932</v>
      </c>
      <c r="K28" s="1">
        <v>-0.10590560689767</v>
      </c>
      <c r="L28" s="1">
        <v>-0.597988649387726</v>
      </c>
      <c r="M28" s="1">
        <v>-0.115471311456347</v>
      </c>
      <c r="N28" s="1">
        <v>2.75531914893618</v>
      </c>
      <c r="O28" s="1">
        <v>-0.515916774630181</v>
      </c>
      <c r="P28" s="1">
        <v>0.288245462402771</v>
      </c>
      <c r="Q28" s="1">
        <v>0.0550421360107349</v>
      </c>
      <c r="R28" s="1">
        <v>-0.197655427721119</v>
      </c>
      <c r="S28" s="1">
        <v>-0.176608187134503</v>
      </c>
      <c r="T28" s="1">
        <v>-0.265295265117929</v>
      </c>
      <c r="U28" s="1">
        <v>-0.138168464539821</v>
      </c>
      <c r="V28" s="1">
        <v>-0.183384802029337</v>
      </c>
    </row>
    <row r="29" s="1" customFormat="1" spans="1:22">
      <c r="B29" s="1" t="s">
        <v>48</v>
      </c>
      <c r="C29" s="1">
        <v>-0.489873840351724</v>
      </c>
      <c r="D29" s="1">
        <v>-0.351217351239741</v>
      </c>
      <c r="E29" s="1">
        <v>-0.426978503921822</v>
      </c>
      <c r="F29" s="1">
        <v>-0.15999280447516</v>
      </c>
      <c r="G29" s="1">
        <v>0.465926149845933</v>
      </c>
      <c r="H29" s="1">
        <v>-0.203265007980518</v>
      </c>
      <c r="I29" s="1">
        <v>-0.598868250217007</v>
      </c>
      <c r="J29" s="1">
        <v>-0.522496930715401</v>
      </c>
      <c r="K29" s="1">
        <v>-0.0999150286878879</v>
      </c>
      <c r="L29" s="1">
        <v>-0.508065184312092</v>
      </c>
      <c r="M29" s="1">
        <v>-0.109997497954178</v>
      </c>
      <c r="N29" s="1">
        <v>2.62499999999999</v>
      </c>
      <c r="O29" s="1">
        <v>-0.562358357883654</v>
      </c>
      <c r="P29" s="1">
        <v>0.303591099361096</v>
      </c>
      <c r="Q29" s="1">
        <v>0.054768085790089</v>
      </c>
      <c r="R29" s="1">
        <v>-0.389353463703511</v>
      </c>
      <c r="S29" s="1">
        <v>-0.11358574610245</v>
      </c>
      <c r="T29" s="1">
        <v>-0.0908048174345249</v>
      </c>
      <c r="U29" s="1">
        <v>-0.143841747225206</v>
      </c>
      <c r="V29" s="1">
        <v>-0.338304777358851</v>
      </c>
    </row>
    <row r="30" s="1" customFormat="1" spans="1:22">
      <c r="B30" s="1" t="s">
        <v>49</v>
      </c>
      <c r="C30" s="1">
        <v>-0.105705572125095</v>
      </c>
      <c r="D30" s="1">
        <v>-0.346208531147953</v>
      </c>
      <c r="E30" s="1">
        <v>-0.250355534674581</v>
      </c>
      <c r="F30" s="1">
        <v>-0.458040430085985</v>
      </c>
      <c r="G30" s="1">
        <v>-0.277044525795636</v>
      </c>
      <c r="H30" s="1">
        <v>-0.350540171046066</v>
      </c>
      <c r="I30" s="1">
        <v>-0.507511930772697</v>
      </c>
      <c r="J30" s="1">
        <v>-0.477637518655522</v>
      </c>
      <c r="K30" s="1">
        <v>0.0205279910601776</v>
      </c>
      <c r="L30" s="1">
        <v>-0.555941171316092</v>
      </c>
      <c r="M30" s="1">
        <v>0.103350303286215</v>
      </c>
      <c r="N30" s="1">
        <v>4.79629629457013</v>
      </c>
      <c r="O30" s="1">
        <v>-0.111793856405219</v>
      </c>
      <c r="P30" s="1">
        <v>0.0684259879437403</v>
      </c>
      <c r="Q30" s="1">
        <v>0.234043789133001</v>
      </c>
      <c r="R30" s="1">
        <v>0.872279313206102</v>
      </c>
      <c r="S30" s="1">
        <v>0.55078125</v>
      </c>
      <c r="T30" s="1">
        <v>0.95389507154213</v>
      </c>
      <c r="U30" s="1">
        <v>-0.0776666292008542</v>
      </c>
      <c r="V30" s="1">
        <v>0.618735496478443</v>
      </c>
    </row>
    <row r="31" s="1" customFormat="1" spans="1:22">
      <c r="B31" s="1" t="s">
        <v>50</v>
      </c>
      <c r="C31" s="1">
        <v>-0.0402606807682893</v>
      </c>
      <c r="D31" s="1">
        <v>-0.431487438872283</v>
      </c>
      <c r="E31" s="1">
        <v>-0.275928411459262</v>
      </c>
      <c r="F31" s="1">
        <v>-0.409646532578508</v>
      </c>
      <c r="G31" s="1">
        <v>-0.184675276913897</v>
      </c>
      <c r="H31" s="1">
        <v>-0.30311691314373</v>
      </c>
      <c r="I31" s="1">
        <v>-0.478240297631099</v>
      </c>
      <c r="J31" s="1">
        <v>-0.532477304749584</v>
      </c>
      <c r="K31" s="1">
        <v>0.00692832518076715</v>
      </c>
      <c r="L31" s="1">
        <v>-0.585713565821866</v>
      </c>
      <c r="M31" s="1">
        <v>0.280550200418492</v>
      </c>
      <c r="N31" s="1">
        <v>4.94578313132131</v>
      </c>
      <c r="O31" s="1">
        <v>-0.141641452344933</v>
      </c>
      <c r="P31" s="1">
        <v>0.0793675399162929</v>
      </c>
      <c r="Q31" s="1">
        <v>0.216665866897753</v>
      </c>
      <c r="R31" s="1">
        <v>0.391715574525877</v>
      </c>
      <c r="S31" s="1">
        <v>0.371335504885994</v>
      </c>
      <c r="T31" s="1">
        <v>0.415636822194199</v>
      </c>
      <c r="U31" s="1">
        <v>-0.0512331957235101</v>
      </c>
      <c r="V31" s="1">
        <v>0.371174827035657</v>
      </c>
    </row>
    <row r="32" s="1" customFormat="1" spans="1:22">
      <c r="B32" s="1" t="s">
        <v>51</v>
      </c>
      <c r="C32" s="1">
        <v>-0.104976515012307</v>
      </c>
      <c r="D32" s="1">
        <v>-0.422632934089746</v>
      </c>
      <c r="E32" s="1">
        <v>-0.273558412560634</v>
      </c>
      <c r="F32" s="1">
        <v>-0.51670466132757</v>
      </c>
      <c r="G32" s="1">
        <v>-0.334708602826557</v>
      </c>
      <c r="H32" s="1">
        <v>-0.269904607530547</v>
      </c>
      <c r="I32" s="1">
        <v>-0.503827648298484</v>
      </c>
      <c r="J32" s="1">
        <v>-0.479393165066492</v>
      </c>
      <c r="K32" s="1">
        <v>-0.000264641389048477</v>
      </c>
      <c r="L32" s="1">
        <v>-0.657295854724332</v>
      </c>
      <c r="M32" s="1">
        <v>0.19765531952749</v>
      </c>
      <c r="N32" s="1">
        <v>3.73606557133916</v>
      </c>
      <c r="O32" s="1">
        <v>-0.106078564084006</v>
      </c>
      <c r="P32" s="1">
        <v>0.104572353446972</v>
      </c>
      <c r="Q32" s="1">
        <v>0.180138683545802</v>
      </c>
      <c r="R32" s="1">
        <v>0.660925726587729</v>
      </c>
      <c r="S32" s="1">
        <v>0.131596091205212</v>
      </c>
      <c r="T32" s="1">
        <v>0.894440534834623</v>
      </c>
      <c r="U32" s="1">
        <v>-0.0475842542697963</v>
      </c>
      <c r="V32" s="1">
        <v>0.3151816858004</v>
      </c>
    </row>
    <row r="35" spans="1:8">
      <c r="A35" s="5" t="s">
        <v>52</v>
      </c>
      <c r="B35" s="5"/>
      <c r="C35" s="5"/>
    </row>
    <row r="36" spans="1:8">
      <c r="A36" s="5" t="s">
        <v>53</v>
      </c>
      <c r="B36" s="5" t="s">
        <v>54</v>
      </c>
      <c r="C36" s="6" t="s">
        <v>55</v>
      </c>
    </row>
    <row r="37" spans="1:8">
      <c r="A37" s="7">
        <v>1</v>
      </c>
      <c r="B37" s="5" t="s">
        <v>56</v>
      </c>
      <c r="C37" s="6" t="s">
        <v>57</v>
      </c>
    </row>
    <row r="38" spans="1:8">
      <c r="A38" s="7">
        <v>2</v>
      </c>
      <c r="B38" s="5" t="s">
        <v>58</v>
      </c>
      <c r="C38" s="6" t="s">
        <v>59</v>
      </c>
      <c r="D38" s="5"/>
      <c r="E38" s="8"/>
      <c r="F38" s="8"/>
      <c r="G38" s="8"/>
      <c r="H38" s="8"/>
    </row>
    <row r="39" spans="1:8">
      <c r="A39" s="7">
        <v>3</v>
      </c>
      <c r="B39" s="6" t="s">
        <v>60</v>
      </c>
      <c r="C39" s="6" t="s">
        <v>61</v>
      </c>
      <c r="D39" s="5"/>
      <c r="E39" s="8"/>
      <c r="F39" s="8"/>
      <c r="G39" s="8"/>
      <c r="H39" s="8"/>
    </row>
    <row r="40" spans="1:8">
      <c r="A40" s="7">
        <v>4</v>
      </c>
      <c r="B40" s="6" t="s">
        <v>62</v>
      </c>
      <c r="C40" s="6" t="s">
        <v>63</v>
      </c>
      <c r="D40" s="5"/>
      <c r="E40" s="8"/>
      <c r="F40" s="8"/>
      <c r="G40" s="8"/>
      <c r="H40" s="8"/>
    </row>
    <row r="41" spans="1:8">
      <c r="A41" s="7">
        <v>5</v>
      </c>
      <c r="B41" s="6" t="s">
        <v>64</v>
      </c>
      <c r="C41" s="6" t="s">
        <v>65</v>
      </c>
      <c r="D41" s="5"/>
      <c r="E41" s="8"/>
      <c r="F41" s="8"/>
      <c r="G41" s="8"/>
      <c r="H41" s="8"/>
    </row>
    <row r="42" spans="1:8">
      <c r="A42" s="1">
        <v>6</v>
      </c>
      <c r="B42" s="6" t="s">
        <v>66</v>
      </c>
      <c r="C42" s="6" t="s">
        <v>67</v>
      </c>
    </row>
    <row r="43" spans="1:8">
      <c r="A43" s="1">
        <v>7</v>
      </c>
      <c r="B43" s="6" t="s">
        <v>68</v>
      </c>
      <c r="C43" s="6" t="s">
        <v>69</v>
      </c>
    </row>
    <row r="44" spans="1:8">
      <c r="A44" s="1">
        <v>8</v>
      </c>
      <c r="B44" s="6" t="s">
        <v>70</v>
      </c>
      <c r="C44" s="6" t="s">
        <v>71</v>
      </c>
    </row>
    <row r="45" spans="1:8">
      <c r="A45" s="1">
        <v>9</v>
      </c>
      <c r="B45" s="1" t="s">
        <v>72</v>
      </c>
      <c r="C45" s="2" t="s">
        <v>73</v>
      </c>
    </row>
    <row r="46" spans="1:8">
      <c r="A46" s="1">
        <v>10</v>
      </c>
      <c r="B46" s="1" t="s">
        <v>74</v>
      </c>
      <c r="C46" s="2" t="s">
        <v>75</v>
      </c>
    </row>
    <row r="47" spans="1:8">
      <c r="A47" s="1">
        <v>11</v>
      </c>
      <c r="B47" s="1" t="s">
        <v>76</v>
      </c>
      <c r="C47" s="2" t="s">
        <v>77</v>
      </c>
    </row>
    <row r="49" s="1" customFormat="1"/>
    <row r="50" s="1" customFormat="1"/>
  </sheetData>
  <mergeCells count="5">
    <mergeCell ref="A1:H1"/>
    <mergeCell ref="A22:E22"/>
    <mergeCell ref="A35:C35"/>
    <mergeCell ref="A2:A20"/>
    <mergeCell ref="A24:A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S1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KXG</dc:creator>
  <cp:lastModifiedBy>Dong</cp:lastModifiedBy>
  <dcterms:created xsi:type="dcterms:W3CDTF">2023-05-12T11:15:00Z</dcterms:created>
  <dcterms:modified xsi:type="dcterms:W3CDTF">2025-12-31T06:02:38Z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875C697015FE4EB0B2EF6D6FA1222FE3_12</vt:lpwstr>
  </property>
  <property fmtid="{D5CDD505-2E9C-101B-9397-08002B2CF9AE}" pid="4" name="CalculationRule">
    <vt:i4>0</vt:i4>
  </property>
</Properties>
</file>